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2240" activeTab="1"/>
  </bookViews>
  <sheets>
    <sheet name="録画時間 (ZR-S4CL＆ZR-S08L)" sheetId="2" r:id="rId1"/>
    <sheet name="詳細計算 (ZR-S4CL＆ZR-S08L)" sheetId="3" r:id="rId2"/>
  </sheets>
  <definedNames>
    <definedName name="_xlnm.Print_Area" localSheetId="1">'詳細計算 (ZR-S4CL＆ZR-S08L)'!$A$1:$O$42</definedName>
    <definedName name="_xlnm.Print_Area" localSheetId="0">'録画時間 (ZR-S4CL＆ZR-S08L)'!$A$1:$L$37</definedName>
  </definedNames>
  <calcPr calcId="145621"/>
</workbook>
</file>

<file path=xl/calcChain.xml><?xml version="1.0" encoding="utf-8"?>
<calcChain xmlns="http://schemas.openxmlformats.org/spreadsheetml/2006/main">
  <c r="L6" i="3" l="1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5" i="3"/>
  <c r="E59" i="3" l="1"/>
  <c r="G49" i="3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48" i="3"/>
  <c r="M21" i="3"/>
  <c r="H21" i="3"/>
  <c r="C21" i="3"/>
  <c r="G20" i="3"/>
  <c r="G19" i="3"/>
  <c r="N19" i="3" s="1"/>
  <c r="G18" i="3"/>
  <c r="N17" i="3"/>
  <c r="G17" i="3"/>
  <c r="N16" i="3"/>
  <c r="G16" i="3"/>
  <c r="G15" i="3"/>
  <c r="G14" i="3"/>
  <c r="N13" i="3"/>
  <c r="G13" i="3"/>
  <c r="N12" i="3"/>
  <c r="G12" i="3"/>
  <c r="G11" i="3"/>
  <c r="G10" i="3"/>
  <c r="N9" i="3"/>
  <c r="G9" i="3"/>
  <c r="N8" i="3"/>
  <c r="G8" i="3"/>
  <c r="G7" i="3"/>
  <c r="G6" i="3"/>
  <c r="N5" i="3"/>
  <c r="G5" i="3"/>
  <c r="M37" i="2"/>
  <c r="M36" i="2"/>
  <c r="M35" i="2"/>
  <c r="M34" i="2"/>
  <c r="M33" i="2"/>
  <c r="M32" i="2"/>
  <c r="M31" i="2"/>
  <c r="M30" i="2"/>
  <c r="M29" i="2"/>
  <c r="M28" i="2"/>
  <c r="M27" i="2"/>
  <c r="M26" i="2"/>
  <c r="E11" i="2"/>
  <c r="G11" i="2"/>
  <c r="H11" i="2"/>
  <c r="I11" i="2"/>
  <c r="J11" i="2"/>
  <c r="M20" i="2"/>
  <c r="K20" i="2" s="1"/>
  <c r="E20" i="2" s="1"/>
  <c r="M19" i="2"/>
  <c r="M18" i="2"/>
  <c r="K18" i="2" s="1"/>
  <c r="M17" i="2"/>
  <c r="M16" i="2"/>
  <c r="K16" i="2" s="1"/>
  <c r="H16" i="2" s="1"/>
  <c r="M15" i="2"/>
  <c r="M14" i="2"/>
  <c r="K14" i="2" s="1"/>
  <c r="M13" i="2"/>
  <c r="K13" i="2" s="1"/>
  <c r="E13" i="2" s="1"/>
  <c r="M12" i="2"/>
  <c r="K12" i="2" s="1"/>
  <c r="M11" i="2"/>
  <c r="K11" i="2" s="1"/>
  <c r="F11" i="2" s="1"/>
  <c r="M10" i="2"/>
  <c r="K10" i="2" s="1"/>
  <c r="K15" i="2"/>
  <c r="F15" i="2" s="1"/>
  <c r="K17" i="2"/>
  <c r="E17" i="2" s="1"/>
  <c r="K19" i="2"/>
  <c r="F19" i="2" s="1"/>
  <c r="M9" i="2"/>
  <c r="J15" i="2" l="1"/>
  <c r="H15" i="2"/>
  <c r="E15" i="2"/>
  <c r="I15" i="2"/>
  <c r="G15" i="2"/>
  <c r="F12" i="2"/>
  <c r="E12" i="2"/>
  <c r="G12" i="2"/>
  <c r="H12" i="2"/>
  <c r="I12" i="2"/>
  <c r="J12" i="2"/>
  <c r="F17" i="2"/>
  <c r="F13" i="2"/>
  <c r="J20" i="2"/>
  <c r="I20" i="2"/>
  <c r="H20" i="2"/>
  <c r="G20" i="2"/>
  <c r="F20" i="2"/>
  <c r="N18" i="3"/>
  <c r="F14" i="2"/>
  <c r="E14" i="2"/>
  <c r="G14" i="2"/>
  <c r="H14" i="2"/>
  <c r="I14" i="2"/>
  <c r="J14" i="2"/>
  <c r="I19" i="2"/>
  <c r="G19" i="2"/>
  <c r="F16" i="2"/>
  <c r="E19" i="2"/>
  <c r="F18" i="2"/>
  <c r="E18" i="2"/>
  <c r="G18" i="2"/>
  <c r="H18" i="2"/>
  <c r="I18" i="2"/>
  <c r="J18" i="2"/>
  <c r="I16" i="2"/>
  <c r="G16" i="2"/>
  <c r="E16" i="2"/>
  <c r="F10" i="2"/>
  <c r="E10" i="2"/>
  <c r="G10" i="2"/>
  <c r="H10" i="2"/>
  <c r="I10" i="2"/>
  <c r="J10" i="2"/>
  <c r="J19" i="2"/>
  <c r="H19" i="2"/>
  <c r="J16" i="2"/>
  <c r="J17" i="2"/>
  <c r="J13" i="2"/>
  <c r="I17" i="2"/>
  <c r="I13" i="2"/>
  <c r="H17" i="2"/>
  <c r="H13" i="2"/>
  <c r="G17" i="2"/>
  <c r="G13" i="2"/>
  <c r="N14" i="3"/>
  <c r="N20" i="3"/>
  <c r="N7" i="3"/>
  <c r="N11" i="3"/>
  <c r="N10" i="3"/>
  <c r="N6" i="3"/>
  <c r="N15" i="3"/>
  <c r="L37" i="2"/>
  <c r="L36" i="2"/>
  <c r="L35" i="2"/>
  <c r="L34" i="2"/>
  <c r="L33" i="2"/>
  <c r="L32" i="2"/>
  <c r="L31" i="2"/>
  <c r="L30" i="2"/>
  <c r="L29" i="2"/>
  <c r="L28" i="2"/>
  <c r="L27" i="2"/>
  <c r="L26" i="2"/>
  <c r="N21" i="3" l="1"/>
  <c r="I28" i="3" s="1"/>
  <c r="E37" i="2"/>
  <c r="F37" i="2"/>
  <c r="H37" i="2"/>
  <c r="J37" i="2"/>
  <c r="G37" i="2"/>
  <c r="I37" i="2"/>
  <c r="K37" i="2"/>
  <c r="E26" i="2"/>
  <c r="F26" i="2"/>
  <c r="G26" i="2"/>
  <c r="H26" i="2"/>
  <c r="I26" i="2"/>
  <c r="J26" i="2"/>
  <c r="K26" i="2"/>
  <c r="E30" i="2"/>
  <c r="F30" i="2"/>
  <c r="G30" i="2"/>
  <c r="H30" i="2"/>
  <c r="I30" i="2"/>
  <c r="J30" i="2"/>
  <c r="K30" i="2"/>
  <c r="E34" i="2"/>
  <c r="F34" i="2"/>
  <c r="G34" i="2"/>
  <c r="H34" i="2"/>
  <c r="I34" i="2"/>
  <c r="J34" i="2"/>
  <c r="K34" i="2"/>
  <c r="H29" i="2"/>
  <c r="J29" i="2"/>
  <c r="F29" i="2"/>
  <c r="E29" i="2"/>
  <c r="G29" i="2"/>
  <c r="I29" i="2"/>
  <c r="K29" i="2"/>
  <c r="G33" i="2"/>
  <c r="I33" i="2"/>
  <c r="K33" i="2"/>
  <c r="F33" i="2"/>
  <c r="H33" i="2"/>
  <c r="J33" i="2"/>
  <c r="E33" i="2"/>
  <c r="E27" i="2"/>
  <c r="F27" i="2"/>
  <c r="G27" i="2"/>
  <c r="H27" i="2"/>
  <c r="I27" i="2"/>
  <c r="J27" i="2"/>
  <c r="K27" i="2"/>
  <c r="E31" i="2"/>
  <c r="F31" i="2"/>
  <c r="G31" i="2"/>
  <c r="H31" i="2"/>
  <c r="I31" i="2"/>
  <c r="J31" i="2"/>
  <c r="K31" i="2"/>
  <c r="E35" i="2"/>
  <c r="F35" i="2"/>
  <c r="G35" i="2"/>
  <c r="H35" i="2"/>
  <c r="I35" i="2"/>
  <c r="J35" i="2"/>
  <c r="K35" i="2"/>
  <c r="E28" i="2"/>
  <c r="F28" i="2"/>
  <c r="G28" i="2"/>
  <c r="I28" i="2"/>
  <c r="K28" i="2"/>
  <c r="H28" i="2"/>
  <c r="J28" i="2"/>
  <c r="E32" i="2"/>
  <c r="F32" i="2"/>
  <c r="H32" i="2"/>
  <c r="J32" i="2"/>
  <c r="G32" i="2"/>
  <c r="I32" i="2"/>
  <c r="K32" i="2"/>
  <c r="E36" i="2"/>
  <c r="G36" i="2"/>
  <c r="I36" i="2"/>
  <c r="K36" i="2"/>
  <c r="F36" i="2"/>
  <c r="H36" i="2"/>
  <c r="J36" i="2"/>
  <c r="K9" i="2"/>
  <c r="I23" i="3" l="1"/>
  <c r="L23" i="3" s="1"/>
  <c r="L26" i="3" s="1"/>
  <c r="I25" i="3"/>
  <c r="I26" i="3"/>
  <c r="I24" i="3"/>
  <c r="E9" i="2"/>
  <c r="G9" i="2"/>
  <c r="H9" i="2"/>
  <c r="I9" i="2"/>
  <c r="J9" i="2"/>
  <c r="F9" i="2"/>
</calcChain>
</file>

<file path=xl/comments1.xml><?xml version="1.0" encoding="utf-8"?>
<comments xmlns="http://schemas.openxmlformats.org/spreadsheetml/2006/main">
  <authors>
    <author>yonaga</author>
  </authors>
  <commentList>
    <comment ref="I3" authorId="0">
      <text>
        <r>
          <rPr>
            <sz val="9"/>
            <color indexed="81"/>
            <rFont val="ＭＳ Ｐゴシック"/>
            <family val="3"/>
            <charset val="128"/>
          </rPr>
          <t xml:space="preserve">オーディオデータ：
128kbit/sec (per channel)
</t>
        </r>
      </text>
    </comment>
    <comment ref="E23" authorId="0">
      <text>
        <r>
          <rPr>
            <sz val="9"/>
            <color indexed="81"/>
            <rFont val="ＭＳ Ｐゴシック"/>
            <family val="3"/>
            <charset val="128"/>
          </rPr>
          <t xml:space="preserve">搭載HDDの総合計
</t>
        </r>
      </text>
    </comment>
  </commentList>
</comments>
</file>

<file path=xl/sharedStrings.xml><?xml version="1.0" encoding="utf-8"?>
<sst xmlns="http://schemas.openxmlformats.org/spreadsheetml/2006/main" count="178" uniqueCount="78">
  <si>
    <t>解像度</t>
    <rPh sb="0" eb="3">
      <t>ｶｲｿﾞｳﾄﾞ</t>
    </rPh>
    <phoneticPr fontId="1" type="noConversion"/>
  </si>
  <si>
    <t>画質</t>
    <rPh sb="0" eb="2">
      <t>ｶﾞｼﾂ</t>
    </rPh>
    <phoneticPr fontId="1" type="noConversion"/>
  </si>
  <si>
    <t>１画面データ（Kbyte)</t>
    <rPh sb="1" eb="3">
      <t>ｶﾞﾒﾝ</t>
    </rPh>
    <phoneticPr fontId="1" type="noConversion"/>
  </si>
  <si>
    <t>1秒あたりの録画コマ数（カメラ接続台数合計）</t>
    <phoneticPr fontId="1" type="noConversion"/>
  </si>
  <si>
    <t>120ips</t>
    <phoneticPr fontId="1" type="noConversion"/>
  </si>
  <si>
    <t>最高</t>
    <rPh sb="0" eb="2">
      <t>ｻｲｺｳ</t>
    </rPh>
    <phoneticPr fontId="1" type="noConversion"/>
  </si>
  <si>
    <t>高</t>
    <rPh sb="0" eb="1">
      <t>ｺｳ</t>
    </rPh>
    <phoneticPr fontId="1" type="noConversion"/>
  </si>
  <si>
    <t>標準</t>
    <rPh sb="0" eb="2">
      <t>ﾋｮｳｼﾞｭﾝ</t>
    </rPh>
    <phoneticPr fontId="1" type="noConversion"/>
  </si>
  <si>
    <t>低</t>
    <rPh sb="0" eb="1">
      <t>ﾃｲ</t>
    </rPh>
    <phoneticPr fontId="1" type="noConversion"/>
  </si>
  <si>
    <t>最高解像度（704×480）4cif</t>
    <rPh sb="0" eb="2">
      <t>ｻｲｺｳ</t>
    </rPh>
    <rPh sb="2" eb="5">
      <t>ｶｲｿﾞｳﾄﾞ</t>
    </rPh>
    <phoneticPr fontId="1" type="noConversion"/>
  </si>
  <si>
    <t>標準解像度（356×240）cif</t>
    <rPh sb="0" eb="2">
      <t>ﾋｮｳｼﾞｭﾝ</t>
    </rPh>
    <rPh sb="2" eb="5">
      <t>ｶｲｿﾞｳﾄﾞ</t>
    </rPh>
    <phoneticPr fontId="1" type="noConversion"/>
  </si>
  <si>
    <t>高解像度（704×240）2cif</t>
    <rPh sb="0" eb="1">
      <t>ｺｳ</t>
    </rPh>
    <rPh sb="1" eb="4">
      <t>ｶｲｿﾞｳﾄﾞ</t>
    </rPh>
    <phoneticPr fontId="1" type="noConversion"/>
  </si>
  <si>
    <t>週辺りの容量</t>
  </si>
  <si>
    <t>ZR-S4CL＆ZR-S08L（HDD　１TB）録画時間</t>
    <rPh sb="24" eb="26">
      <t>ﾛｸｶﾞ</t>
    </rPh>
    <rPh sb="26" eb="28">
      <t>ｼﾞｶﾝ</t>
    </rPh>
    <phoneticPr fontId="1" type="noConversion"/>
  </si>
  <si>
    <t>ZR-S4CL</t>
    <phoneticPr fontId="1" type="noConversion"/>
  </si>
  <si>
    <t>ZR-S08L</t>
    <phoneticPr fontId="1" type="noConversion"/>
  </si>
  <si>
    <t>240ips</t>
    <phoneticPr fontId="1" type="noConversion"/>
  </si>
  <si>
    <t>1ips</t>
    <phoneticPr fontId="1" type="noConversion"/>
  </si>
  <si>
    <t>4ips</t>
    <phoneticPr fontId="1" type="noConversion"/>
  </si>
  <si>
    <t>10ips</t>
    <phoneticPr fontId="1" type="noConversion"/>
  </si>
  <si>
    <t>20ips</t>
    <phoneticPr fontId="1" type="noConversion"/>
  </si>
  <si>
    <t>40ips</t>
    <phoneticPr fontId="1" type="noConversion"/>
  </si>
  <si>
    <t>60ips</t>
    <phoneticPr fontId="1" type="noConversion"/>
  </si>
  <si>
    <t>8ips</t>
    <phoneticPr fontId="1" type="noConversion"/>
  </si>
  <si>
    <t>16ips</t>
    <phoneticPr fontId="1" type="noConversion"/>
  </si>
  <si>
    <t>30ips</t>
    <phoneticPr fontId="1" type="noConversion"/>
  </si>
  <si>
    <t>42ips</t>
    <phoneticPr fontId="1" type="noConversion"/>
  </si>
  <si>
    <t>週あたりのスケジュールを設定する</t>
    <rPh sb="0" eb="1">
      <t>シュウ</t>
    </rPh>
    <rPh sb="12" eb="14">
      <t>セッテイ</t>
    </rPh>
    <phoneticPr fontId="8"/>
  </si>
  <si>
    <t>スケジュール</t>
    <phoneticPr fontId="8"/>
  </si>
  <si>
    <t>カメラ台数</t>
    <rPh sb="3" eb="5">
      <t>ダイスウ</t>
    </rPh>
    <phoneticPr fontId="8"/>
  </si>
  <si>
    <t>曜日</t>
    <rPh sb="0" eb="2">
      <t>ヨウビ</t>
    </rPh>
    <phoneticPr fontId="8"/>
  </si>
  <si>
    <t>1日の録画時間(15分単位）</t>
    <rPh sb="1" eb="2">
      <t>ニチ</t>
    </rPh>
    <rPh sb="3" eb="5">
      <t>ロクガ</t>
    </rPh>
    <rPh sb="5" eb="7">
      <t>ジカン</t>
    </rPh>
    <rPh sb="10" eb="11">
      <t>フン</t>
    </rPh>
    <rPh sb="11" eb="13">
      <t>タンイ</t>
    </rPh>
    <phoneticPr fontId="8"/>
  </si>
  <si>
    <t>オーディオ
録音ch数</t>
    <rPh sb="6" eb="8">
      <t>ロクオン</t>
    </rPh>
    <rPh sb="10" eb="11">
      <t>スウ</t>
    </rPh>
    <phoneticPr fontId="8"/>
  </si>
  <si>
    <t>オーディオデータ
(kbyte/s)</t>
    <phoneticPr fontId="8"/>
  </si>
  <si>
    <t>解像度・画質(kbyte/コマ)</t>
    <rPh sb="0" eb="3">
      <t>カイゾウド</t>
    </rPh>
    <rPh sb="4" eb="6">
      <t>ガシツ</t>
    </rPh>
    <phoneticPr fontId="8"/>
  </si>
  <si>
    <t>コマ数</t>
    <rPh sb="2" eb="3">
      <t>スウ</t>
    </rPh>
    <phoneticPr fontId="8"/>
  </si>
  <si>
    <t>週当たりの容量</t>
    <rPh sb="0" eb="1">
      <t>シュウ</t>
    </rPh>
    <rPh sb="1" eb="2">
      <t>ア</t>
    </rPh>
    <rPh sb="5" eb="7">
      <t>ヨウリョウ</t>
    </rPh>
    <phoneticPr fontId="8"/>
  </si>
  <si>
    <t>開始時間</t>
    <rPh sb="0" eb="2">
      <t>カイシ</t>
    </rPh>
    <rPh sb="2" eb="4">
      <t>ジカン</t>
    </rPh>
    <phoneticPr fontId="8"/>
  </si>
  <si>
    <t>終了時間</t>
    <rPh sb="0" eb="2">
      <t>シュウリョウ</t>
    </rPh>
    <rPh sb="2" eb="4">
      <t>ジカン</t>
    </rPh>
    <phoneticPr fontId="8"/>
  </si>
  <si>
    <t>期間（ｈ）</t>
    <rPh sb="0" eb="2">
      <t>キカン</t>
    </rPh>
    <phoneticPr fontId="8"/>
  </si>
  <si>
    <t>解像度</t>
    <rPh sb="0" eb="3">
      <t>カイゾウド</t>
    </rPh>
    <phoneticPr fontId="8"/>
  </si>
  <si>
    <t>画質</t>
    <rPh sb="0" eb="2">
      <t>ガシツ</t>
    </rPh>
    <phoneticPr fontId="8"/>
  </si>
  <si>
    <t>データ</t>
    <phoneticPr fontId="8"/>
  </si>
  <si>
    <t>全て</t>
    <rPh sb="0" eb="1">
      <t>スベ</t>
    </rPh>
    <phoneticPr fontId="8"/>
  </si>
  <si>
    <t>標準</t>
    <rPh sb="0" eb="2">
      <t>ヒョウジュン</t>
    </rPh>
    <phoneticPr fontId="8"/>
  </si>
  <si>
    <t>高</t>
    <rPh sb="0" eb="1">
      <t>コウ</t>
    </rPh>
    <phoneticPr fontId="8"/>
  </si>
  <si>
    <t>Mbyte</t>
    <phoneticPr fontId="8"/>
  </si>
  <si>
    <t>Mbyte</t>
  </si>
  <si>
    <t>合計</t>
    <rPh sb="0" eb="2">
      <t>ゴウケイ</t>
    </rPh>
    <phoneticPr fontId="8"/>
  </si>
  <si>
    <t>ＨＤＤ容量</t>
    <rPh sb="3" eb="5">
      <t>ヨウリョウ</t>
    </rPh>
    <phoneticPr fontId="8"/>
  </si>
  <si>
    <t>ＧＢの場合</t>
    <rPh sb="3" eb="5">
      <t>バアイ</t>
    </rPh>
    <phoneticPr fontId="8"/>
  </si>
  <si>
    <t>日間</t>
    <rPh sb="0" eb="2">
      <t>ニチカン</t>
    </rPh>
    <phoneticPr fontId="8"/>
  </si>
  <si>
    <t>時間</t>
    <rPh sb="0" eb="2">
      <t>ジカン</t>
    </rPh>
    <phoneticPr fontId="8"/>
  </si>
  <si>
    <t>週間を録画可能</t>
    <rPh sb="0" eb="2">
      <t>シュウカン</t>
    </rPh>
    <rPh sb="3" eb="5">
      <t>ロクガ</t>
    </rPh>
    <rPh sb="5" eb="7">
      <t>カノウ</t>
    </rPh>
    <phoneticPr fontId="8"/>
  </si>
  <si>
    <t>月間</t>
    <rPh sb="0" eb="1">
      <t>ゲツ</t>
    </rPh>
    <rPh sb="1" eb="2">
      <t>カン</t>
    </rPh>
    <phoneticPr fontId="8"/>
  </si>
  <si>
    <t>年間</t>
    <rPh sb="0" eb="2">
      <t>ネンカン</t>
    </rPh>
    <phoneticPr fontId="8"/>
  </si>
  <si>
    <t>動画保存では</t>
    <rPh sb="0" eb="2">
      <t>ドウガ</t>
    </rPh>
    <rPh sb="2" eb="4">
      <t>ホゾン</t>
    </rPh>
    <phoneticPr fontId="8"/>
  </si>
  <si>
    <t>MBの場合</t>
    <rPh sb="3" eb="5">
      <t>バアイ</t>
    </rPh>
    <phoneticPr fontId="8"/>
  </si>
  <si>
    <t>(最大2000MB)</t>
    <rPh sb="1" eb="3">
      <t>サイダイ</t>
    </rPh>
    <phoneticPr fontId="8"/>
  </si>
  <si>
    <t>分間</t>
    <rPh sb="0" eb="1">
      <t>フン</t>
    </rPh>
    <rPh sb="1" eb="2">
      <t>カン</t>
    </rPh>
    <phoneticPr fontId="8"/>
  </si>
  <si>
    <t>コメント記入欄</t>
    <rPh sb="4" eb="6">
      <t>キニュウ</t>
    </rPh>
    <rPh sb="6" eb="7">
      <t>ラン</t>
    </rPh>
    <phoneticPr fontId="8"/>
  </si>
  <si>
    <t>サイズ(KB)</t>
    <phoneticPr fontId="8"/>
  </si>
  <si>
    <t>録画時間</t>
    <rPh sb="0" eb="2">
      <t>ロクガ</t>
    </rPh>
    <rPh sb="2" eb="4">
      <t>ジカン</t>
    </rPh>
    <phoneticPr fontId="8"/>
  </si>
  <si>
    <t>オーディオ帯域</t>
    <rPh sb="5" eb="7">
      <t>タイイキ</t>
    </rPh>
    <phoneticPr fontId="8"/>
  </si>
  <si>
    <t>kbyte</t>
    <phoneticPr fontId="8"/>
  </si>
  <si>
    <t>低</t>
    <rPh sb="0" eb="1">
      <t>テイ</t>
    </rPh>
    <phoneticPr fontId="8"/>
  </si>
  <si>
    <t>月-金</t>
    <rPh sb="0" eb="1">
      <t>ゲツ</t>
    </rPh>
    <rPh sb="2" eb="3">
      <t>キン</t>
    </rPh>
    <phoneticPr fontId="8"/>
  </si>
  <si>
    <t>土</t>
    <rPh sb="0" eb="1">
      <t>ド</t>
    </rPh>
    <phoneticPr fontId="8"/>
  </si>
  <si>
    <t>最高</t>
    <rPh sb="0" eb="2">
      <t>サイコウ</t>
    </rPh>
    <phoneticPr fontId="8"/>
  </si>
  <si>
    <t>日</t>
    <rPh sb="0" eb="1">
      <t>ニチ</t>
    </rPh>
    <phoneticPr fontId="8"/>
  </si>
  <si>
    <t>月</t>
    <rPh sb="0" eb="1">
      <t>ゲツ</t>
    </rPh>
    <phoneticPr fontId="8"/>
  </si>
  <si>
    <t>火</t>
    <rPh sb="0" eb="1">
      <t>カ</t>
    </rPh>
    <phoneticPr fontId="8"/>
  </si>
  <si>
    <t>水</t>
    <rPh sb="0" eb="1">
      <t>スイ</t>
    </rPh>
    <phoneticPr fontId="8"/>
  </si>
  <si>
    <t>木</t>
    <rPh sb="0" eb="1">
      <t>モク</t>
    </rPh>
    <phoneticPr fontId="8"/>
  </si>
  <si>
    <t>金</t>
    <rPh sb="0" eb="1">
      <t>キン</t>
    </rPh>
    <phoneticPr fontId="8"/>
  </si>
  <si>
    <t>休日</t>
    <rPh sb="0" eb="2">
      <t>キュウジツ</t>
    </rPh>
    <phoneticPr fontId="8"/>
  </si>
  <si>
    <t>録画容量　詳細計算(ZR-S4CL＆ZR-S08L)</t>
    <rPh sb="0" eb="2">
      <t>ロクガ</t>
    </rPh>
    <rPh sb="2" eb="4">
      <t>ヨウリョウ</t>
    </rPh>
    <rPh sb="5" eb="7">
      <t>ショウサイ</t>
    </rPh>
    <rPh sb="7" eb="9">
      <t>ケイサン</t>
    </rPh>
    <phoneticPr fontId="8"/>
  </si>
  <si>
    <t>※目安です
※録音なし</t>
    <rPh sb="1" eb="3">
      <t>ﾒﾔｽ</t>
    </rPh>
    <rPh sb="7" eb="9">
      <t>ﾛｸｵﾝ</t>
    </rPh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</si>
</sst>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&quot;h&quot;"/>
    <numFmt numFmtId="177" formatCode="h:mm;@"/>
    <numFmt numFmtId="178" formatCode="#,##0.0_ "/>
    <numFmt numFmtId="179" formatCode="0.0_ "/>
    <numFmt numFmtId="180" formatCode="0.00_ "/>
  </numFmts>
  <fonts count="10">
    <font>
      <sz val="11"/>
      <color theme="1"/>
      <name val="ＭＳ Ｐゴシック"/>
      <family val="2"/>
      <charset val="129"/>
      <scheme val="minor"/>
    </font>
    <font>
      <sz val="8"/>
      <name val="ＭＳ Ｐゴシック"/>
      <family val="2"/>
      <charset val="129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9"/>
      <scheme val="minor"/>
    </font>
    <font>
      <sz val="11"/>
      <name val="ＭＳ Ｐゴシック"/>
      <family val="3"/>
      <charset val="128"/>
    </font>
    <font>
      <sz val="2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9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>
      <alignment vertical="center"/>
    </xf>
    <xf numFmtId="14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0" fontId="6" fillId="0" borderId="0" xfId="1" applyFont="1">
      <alignment vertical="center"/>
    </xf>
    <xf numFmtId="0" fontId="5" fillId="0" borderId="0" xfId="1">
      <alignment vertical="center"/>
    </xf>
    <xf numFmtId="0" fontId="5" fillId="0" borderId="0" xfId="1" applyAlignment="1">
      <alignment horizontal="center" vertical="center"/>
    </xf>
    <xf numFmtId="0" fontId="5" fillId="0" borderId="11" xfId="1" applyBorder="1" applyAlignment="1">
      <alignment horizontal="center" vertical="center" wrapText="1"/>
    </xf>
    <xf numFmtId="0" fontId="5" fillId="0" borderId="14" xfId="1" applyBorder="1">
      <alignment vertical="center"/>
    </xf>
    <xf numFmtId="0" fontId="5" fillId="0" borderId="15" xfId="1" applyBorder="1" applyAlignment="1">
      <alignment horizontal="center" vertical="center"/>
    </xf>
    <xf numFmtId="177" fontId="5" fillId="0" borderId="15" xfId="1" applyNumberFormat="1" applyBorder="1" applyAlignment="1">
      <alignment horizontal="center" vertical="center"/>
    </xf>
    <xf numFmtId="0" fontId="5" fillId="0" borderId="0" xfId="1" applyNumberFormat="1" applyAlignment="1">
      <alignment horizontal="center" vertical="center"/>
    </xf>
    <xf numFmtId="178" fontId="5" fillId="0" borderId="15" xfId="1" applyNumberFormat="1" applyBorder="1">
      <alignment vertical="center"/>
    </xf>
    <xf numFmtId="0" fontId="5" fillId="0" borderId="16" xfId="1" applyBorder="1">
      <alignment vertical="center"/>
    </xf>
    <xf numFmtId="0" fontId="5" fillId="0" borderId="17" xfId="1" applyBorder="1">
      <alignment vertical="center"/>
    </xf>
    <xf numFmtId="0" fontId="5" fillId="0" borderId="1" xfId="1" applyBorder="1" applyAlignment="1">
      <alignment horizontal="center" vertical="center"/>
    </xf>
    <xf numFmtId="177" fontId="5" fillId="0" borderId="1" xfId="1" applyNumberFormat="1" applyBorder="1" applyAlignment="1">
      <alignment horizontal="center" vertical="center"/>
    </xf>
    <xf numFmtId="0" fontId="5" fillId="0" borderId="1" xfId="1" applyNumberFormat="1" applyBorder="1" applyAlignment="1">
      <alignment horizontal="center" vertical="center"/>
    </xf>
    <xf numFmtId="0" fontId="5" fillId="0" borderId="19" xfId="1" applyBorder="1" applyAlignment="1">
      <alignment horizontal="center" vertical="center"/>
    </xf>
    <xf numFmtId="178" fontId="5" fillId="0" borderId="1" xfId="1" applyNumberFormat="1" applyBorder="1">
      <alignment vertical="center"/>
    </xf>
    <xf numFmtId="0" fontId="5" fillId="0" borderId="20" xfId="1" applyBorder="1">
      <alignment vertical="center"/>
    </xf>
    <xf numFmtId="0" fontId="5" fillId="0" borderId="21" xfId="1" applyBorder="1">
      <alignment vertical="center"/>
    </xf>
    <xf numFmtId="0" fontId="5" fillId="0" borderId="11" xfId="1" applyBorder="1" applyAlignment="1">
      <alignment horizontal="center" vertical="center"/>
    </xf>
    <xf numFmtId="177" fontId="5" fillId="0" borderId="11" xfId="1" applyNumberFormat="1" applyBorder="1" applyAlignment="1">
      <alignment horizontal="center" vertical="center"/>
    </xf>
    <xf numFmtId="0" fontId="5" fillId="0" borderId="10" xfId="1" applyBorder="1" applyAlignment="1">
      <alignment horizontal="center" vertical="center"/>
    </xf>
    <xf numFmtId="178" fontId="5" fillId="0" borderId="11" xfId="1" applyNumberFormat="1" applyBorder="1">
      <alignment vertical="center"/>
    </xf>
    <xf numFmtId="0" fontId="5" fillId="0" borderId="22" xfId="1" applyBorder="1">
      <alignment vertical="center"/>
    </xf>
    <xf numFmtId="0" fontId="5" fillId="0" borderId="23" xfId="1" applyBorder="1">
      <alignment vertical="center"/>
    </xf>
    <xf numFmtId="0" fontId="5" fillId="0" borderId="24" xfId="1" applyBorder="1" applyAlignment="1">
      <alignment horizontal="center" vertical="center"/>
    </xf>
    <xf numFmtId="0" fontId="5" fillId="0" borderId="25" xfId="1" applyBorder="1" applyAlignment="1">
      <alignment horizontal="center" vertical="center"/>
    </xf>
    <xf numFmtId="0" fontId="5" fillId="0" borderId="25" xfId="1" applyBorder="1">
      <alignment vertical="center"/>
    </xf>
    <xf numFmtId="178" fontId="5" fillId="0" borderId="25" xfId="1" applyNumberFormat="1" applyBorder="1">
      <alignment vertical="center"/>
    </xf>
    <xf numFmtId="0" fontId="5" fillId="0" borderId="26" xfId="1" applyBorder="1">
      <alignment vertical="center"/>
    </xf>
    <xf numFmtId="0" fontId="5" fillId="0" borderId="27" xfId="1" applyBorder="1">
      <alignment vertical="center"/>
    </xf>
    <xf numFmtId="0" fontId="5" fillId="0" borderId="28" xfId="1" applyBorder="1">
      <alignment vertical="center"/>
    </xf>
    <xf numFmtId="179" fontId="5" fillId="0" borderId="28" xfId="1" applyNumberFormat="1" applyBorder="1">
      <alignment vertical="center"/>
    </xf>
    <xf numFmtId="0" fontId="5" fillId="0" borderId="28" xfId="1" applyBorder="1" applyAlignment="1">
      <alignment horizontal="left" vertical="center"/>
    </xf>
    <xf numFmtId="0" fontId="5" fillId="0" borderId="8" xfId="1" applyBorder="1">
      <alignment vertical="center"/>
    </xf>
    <xf numFmtId="0" fontId="5" fillId="0" borderId="29" xfId="1" applyBorder="1">
      <alignment vertical="center"/>
    </xf>
    <xf numFmtId="0" fontId="5" fillId="0" borderId="0" xfId="1" applyBorder="1">
      <alignment vertical="center"/>
    </xf>
    <xf numFmtId="179" fontId="5" fillId="0" borderId="0" xfId="1" applyNumberFormat="1" applyBorder="1">
      <alignment vertical="center"/>
    </xf>
    <xf numFmtId="0" fontId="5" fillId="0" borderId="30" xfId="1" applyBorder="1">
      <alignment vertical="center"/>
    </xf>
    <xf numFmtId="0" fontId="5" fillId="0" borderId="31" xfId="1" applyBorder="1">
      <alignment vertical="center"/>
    </xf>
    <xf numFmtId="0" fontId="5" fillId="0" borderId="32" xfId="1" applyBorder="1">
      <alignment vertical="center"/>
    </xf>
    <xf numFmtId="180" fontId="5" fillId="0" borderId="32" xfId="1" applyNumberFormat="1" applyBorder="1">
      <alignment vertical="center"/>
    </xf>
    <xf numFmtId="0" fontId="5" fillId="0" borderId="13" xfId="1" applyBorder="1">
      <alignment vertical="center"/>
    </xf>
    <xf numFmtId="180" fontId="5" fillId="0" borderId="0" xfId="1" applyNumberFormat="1" applyBorder="1">
      <alignment vertical="center"/>
    </xf>
    <xf numFmtId="0" fontId="5" fillId="0" borderId="33" xfId="1" applyBorder="1">
      <alignment vertical="center"/>
    </xf>
    <xf numFmtId="0" fontId="5" fillId="0" borderId="24" xfId="1" applyBorder="1">
      <alignment vertical="center"/>
    </xf>
    <xf numFmtId="179" fontId="5" fillId="0" borderId="24" xfId="1" applyNumberFormat="1" applyBorder="1">
      <alignment vertical="center"/>
    </xf>
    <xf numFmtId="0" fontId="5" fillId="0" borderId="24" xfId="1" applyFill="1" applyBorder="1">
      <alignment vertical="center"/>
    </xf>
    <xf numFmtId="0" fontId="5" fillId="0" borderId="34" xfId="1" applyBorder="1">
      <alignment vertical="center"/>
    </xf>
    <xf numFmtId="0" fontId="5" fillId="0" borderId="0" xfId="1" applyFill="1" applyBorder="1">
      <alignment vertical="center"/>
    </xf>
    <xf numFmtId="180" fontId="5" fillId="0" borderId="28" xfId="1" applyNumberFormat="1" applyBorder="1">
      <alignment vertical="center"/>
    </xf>
    <xf numFmtId="0" fontId="5" fillId="0" borderId="0" xfId="1" applyAlignment="1">
      <alignment vertical="center"/>
    </xf>
    <xf numFmtId="0" fontId="5" fillId="0" borderId="0" xfId="1" applyBorder="1" applyAlignment="1">
      <alignment vertical="center"/>
    </xf>
    <xf numFmtId="0" fontId="5" fillId="0" borderId="0" xfId="1" applyBorder="1" applyAlignment="1">
      <alignment horizontal="center" vertical="center"/>
    </xf>
    <xf numFmtId="177" fontId="5" fillId="0" borderId="0" xfId="1" applyNumberFormat="1">
      <alignment vertical="center"/>
    </xf>
    <xf numFmtId="0" fontId="5" fillId="0" borderId="3" xfId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1" applyAlignment="1">
      <alignment horizontal="center" vertical="center"/>
    </xf>
    <xf numFmtId="0" fontId="5" fillId="0" borderId="4" xfId="1" applyBorder="1" applyAlignment="1">
      <alignment horizontal="center" vertical="center" wrapText="1"/>
    </xf>
    <xf numFmtId="0" fontId="5" fillId="0" borderId="5" xfId="1" applyBorder="1" applyAlignment="1">
      <alignment horizontal="center" vertical="center" wrapText="1"/>
    </xf>
    <xf numFmtId="0" fontId="5" fillId="0" borderId="6" xfId="1" applyBorder="1" applyAlignment="1">
      <alignment horizontal="center" vertical="center"/>
    </xf>
    <xf numFmtId="0" fontId="5" fillId="0" borderId="3" xfId="1" applyBorder="1" applyAlignment="1">
      <alignment horizontal="center" vertical="center" wrapText="1"/>
    </xf>
    <xf numFmtId="0" fontId="5" fillId="0" borderId="10" xfId="1" applyBorder="1" applyAlignment="1">
      <alignment horizontal="center" vertical="center" wrapText="1"/>
    </xf>
    <xf numFmtId="0" fontId="5" fillId="0" borderId="7" xfId="1" applyBorder="1" applyAlignment="1">
      <alignment horizontal="center" vertical="center" wrapText="1"/>
    </xf>
    <xf numFmtId="0" fontId="5" fillId="0" borderId="8" xfId="1" applyBorder="1" applyAlignment="1">
      <alignment horizontal="center" vertical="center" wrapText="1"/>
    </xf>
    <xf numFmtId="0" fontId="5" fillId="0" borderId="12" xfId="1" applyBorder="1" applyAlignment="1">
      <alignment horizontal="center" vertical="center" wrapText="1"/>
    </xf>
    <xf numFmtId="0" fontId="5" fillId="0" borderId="13" xfId="1" applyBorder="1" applyAlignment="1">
      <alignment horizontal="center" vertical="center" wrapText="1"/>
    </xf>
    <xf numFmtId="0" fontId="5" fillId="0" borderId="3" xfId="1" applyBorder="1" applyAlignment="1">
      <alignment horizontal="center" vertical="center"/>
    </xf>
    <xf numFmtId="0" fontId="5" fillId="0" borderId="18" xfId="1" applyBorder="1" applyAlignment="1">
      <alignment horizontal="center" vertical="center"/>
    </xf>
    <xf numFmtId="0" fontId="5" fillId="0" borderId="10" xfId="1" applyBorder="1" applyAlignment="1">
      <alignment horizontal="center" vertical="center"/>
    </xf>
    <xf numFmtId="0" fontId="5" fillId="0" borderId="33" xfId="1" applyBorder="1" applyAlignment="1">
      <alignment vertical="center"/>
    </xf>
    <xf numFmtId="0" fontId="5" fillId="0" borderId="24" xfId="1" applyBorder="1" applyAlignment="1">
      <alignment vertical="center"/>
    </xf>
    <xf numFmtId="0" fontId="5" fillId="0" borderId="33" xfId="1" applyBorder="1" applyAlignment="1">
      <alignment horizontal="center" vertical="center"/>
    </xf>
    <xf numFmtId="0" fontId="5" fillId="0" borderId="34" xfId="1" applyBorder="1" applyAlignment="1">
      <alignment horizontal="center" vertical="center"/>
    </xf>
    <xf numFmtId="0" fontId="5" fillId="0" borderId="2" xfId="1" applyBorder="1" applyAlignment="1">
      <alignment horizontal="center" vertical="center" wrapText="1"/>
    </xf>
    <xf numFmtId="0" fontId="5" fillId="0" borderId="9" xfId="1" applyBorder="1" applyAlignment="1">
      <alignment horizontal="center" vertical="center" wrapText="1"/>
    </xf>
    <xf numFmtId="0" fontId="5" fillId="0" borderId="6" xfId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7"/>
  <sheetViews>
    <sheetView view="pageBreakPreview" zoomScaleNormal="100" zoomScaleSheetLayoutView="100" workbookViewId="0">
      <selection activeCell="O7" sqref="O7"/>
    </sheetView>
  </sheetViews>
  <sheetFormatPr defaultRowHeight="13.5"/>
  <cols>
    <col min="1" max="1" width="4.875" customWidth="1"/>
    <col min="2" max="2" width="8.5" customWidth="1"/>
    <col min="4" max="4" width="9.25" customWidth="1"/>
    <col min="5" max="5" width="9.375" customWidth="1"/>
    <col min="6" max="6" width="9.875" bestFit="1" customWidth="1"/>
    <col min="7" max="7" width="9.875" customWidth="1"/>
    <col min="8" max="8" width="9.875" bestFit="1" customWidth="1"/>
    <col min="9" max="10" width="10" bestFit="1" customWidth="1"/>
    <col min="11" max="11" width="11" bestFit="1" customWidth="1"/>
    <col min="12" max="12" width="11.125" bestFit="1" customWidth="1"/>
    <col min="13" max="13" width="12.5" bestFit="1" customWidth="1"/>
  </cols>
  <sheetData>
    <row r="2" spans="2:13" ht="27">
      <c r="C2" s="4" t="s">
        <v>13</v>
      </c>
      <c r="K2" s="7"/>
      <c r="L2" s="2" t="s">
        <v>77</v>
      </c>
    </row>
    <row r="3" spans="2:13">
      <c r="L3" s="7"/>
    </row>
    <row r="6" spans="2:13" ht="21" customHeight="1">
      <c r="B6" s="65" t="s">
        <v>14</v>
      </c>
      <c r="C6" s="65"/>
      <c r="D6" s="65"/>
      <c r="E6" s="65"/>
      <c r="F6" s="65"/>
      <c r="G6" s="65"/>
      <c r="H6" s="65"/>
      <c r="I6" s="65"/>
      <c r="J6" s="65"/>
      <c r="K6" s="65"/>
    </row>
    <row r="7" spans="2:13" s="2" customFormat="1" ht="37.5" customHeight="1">
      <c r="B7" s="64" t="s">
        <v>0</v>
      </c>
      <c r="C7" s="64" t="s">
        <v>1</v>
      </c>
      <c r="D7" s="64" t="s">
        <v>2</v>
      </c>
      <c r="E7" s="64" t="s">
        <v>3</v>
      </c>
      <c r="F7" s="64"/>
      <c r="G7" s="64"/>
      <c r="H7" s="64"/>
      <c r="I7" s="64"/>
      <c r="J7" s="64"/>
      <c r="K7" s="64"/>
      <c r="L7" s="87"/>
    </row>
    <row r="8" spans="2:13">
      <c r="B8" s="64"/>
      <c r="C8" s="64"/>
      <c r="D8" s="64"/>
      <c r="E8" s="5" t="s">
        <v>4</v>
      </c>
      <c r="F8" s="5" t="s">
        <v>22</v>
      </c>
      <c r="G8" s="5" t="s">
        <v>21</v>
      </c>
      <c r="H8" s="5" t="s">
        <v>20</v>
      </c>
      <c r="I8" s="5" t="s">
        <v>19</v>
      </c>
      <c r="J8" s="5" t="s">
        <v>18</v>
      </c>
      <c r="K8" s="5" t="s">
        <v>17</v>
      </c>
      <c r="L8" s="88"/>
      <c r="M8" t="s">
        <v>12</v>
      </c>
    </row>
    <row r="9" spans="2:13">
      <c r="B9" s="64" t="s">
        <v>9</v>
      </c>
      <c r="C9" s="1" t="s">
        <v>5</v>
      </c>
      <c r="D9" s="6">
        <v>24</v>
      </c>
      <c r="E9" s="8">
        <f>K9/120</f>
        <v>96.450617283950606</v>
      </c>
      <c r="F9" s="8">
        <f>K9/60</f>
        <v>192.90123456790121</v>
      </c>
      <c r="G9" s="8">
        <f>K9/40</f>
        <v>289.35185185185185</v>
      </c>
      <c r="H9" s="8">
        <f>K9/20</f>
        <v>578.7037037037037</v>
      </c>
      <c r="I9" s="8">
        <f>K9/10</f>
        <v>1157.4074074074074</v>
      </c>
      <c r="J9" s="8">
        <f>K9/4</f>
        <v>2893.5185185185182</v>
      </c>
      <c r="K9" s="8">
        <f>1000*1000/(M9)*7*24</f>
        <v>11574.074074074073</v>
      </c>
      <c r="L9" s="89"/>
      <c r="M9">
        <f>7*24*D9*1*1000*3600/1000000</f>
        <v>14515.2</v>
      </c>
    </row>
    <row r="10" spans="2:13">
      <c r="B10" s="64"/>
      <c r="C10" s="1" t="s">
        <v>6</v>
      </c>
      <c r="D10" s="6">
        <v>22</v>
      </c>
      <c r="E10" s="8">
        <f t="shared" ref="E10:E20" si="0">K10/120</f>
        <v>105.21885521885521</v>
      </c>
      <c r="F10" s="8">
        <f t="shared" ref="F10:F20" si="1">K10/60</f>
        <v>210.43771043771042</v>
      </c>
      <c r="G10" s="8">
        <f t="shared" ref="G10:G20" si="2">K10/40</f>
        <v>315.65656565656565</v>
      </c>
      <c r="H10" s="8">
        <f t="shared" ref="H10:H20" si="3">K10/20</f>
        <v>631.31313131313129</v>
      </c>
      <c r="I10" s="8">
        <f t="shared" ref="I10:I20" si="4">K10/10</f>
        <v>1262.6262626262626</v>
      </c>
      <c r="J10" s="8">
        <f t="shared" ref="J10:J20" si="5">K10/4</f>
        <v>3156.5656565656564</v>
      </c>
      <c r="K10" s="8">
        <f>1000*1000/(M10)*7*24</f>
        <v>12626.262626262625</v>
      </c>
      <c r="L10" s="89"/>
      <c r="M10">
        <f>7*24*D10*1*1000*3600/1000000</f>
        <v>13305.6</v>
      </c>
    </row>
    <row r="11" spans="2:13">
      <c r="B11" s="64"/>
      <c r="C11" s="1" t="s">
        <v>7</v>
      </c>
      <c r="D11" s="6">
        <v>16</v>
      </c>
      <c r="E11" s="8">
        <f t="shared" si="0"/>
        <v>144.67592592592595</v>
      </c>
      <c r="F11" s="8">
        <f t="shared" si="1"/>
        <v>289.3518518518519</v>
      </c>
      <c r="G11" s="8">
        <f t="shared" si="2"/>
        <v>434.02777777777783</v>
      </c>
      <c r="H11" s="8">
        <f t="shared" si="3"/>
        <v>868.05555555555566</v>
      </c>
      <c r="I11" s="8">
        <f t="shared" si="4"/>
        <v>1736.1111111111113</v>
      </c>
      <c r="J11" s="8">
        <f t="shared" si="5"/>
        <v>4340.2777777777783</v>
      </c>
      <c r="K11" s="8">
        <f>1000*1000/(M11)*7*24</f>
        <v>17361.111111111113</v>
      </c>
      <c r="L11" s="89"/>
      <c r="M11">
        <f>7*24*D11*1*1000*3600/1000000</f>
        <v>9676.7999999999993</v>
      </c>
    </row>
    <row r="12" spans="2:13">
      <c r="B12" s="64"/>
      <c r="C12" s="1" t="s">
        <v>8</v>
      </c>
      <c r="D12" s="6">
        <v>11</v>
      </c>
      <c r="E12" s="8">
        <f t="shared" si="0"/>
        <v>210.43771043771042</v>
      </c>
      <c r="F12" s="8">
        <f t="shared" si="1"/>
        <v>420.87542087542084</v>
      </c>
      <c r="G12" s="8">
        <f t="shared" si="2"/>
        <v>631.31313131313129</v>
      </c>
      <c r="H12" s="8">
        <f t="shared" si="3"/>
        <v>1262.6262626262626</v>
      </c>
      <c r="I12" s="8">
        <f t="shared" si="4"/>
        <v>2525.2525252525252</v>
      </c>
      <c r="J12" s="8">
        <f t="shared" si="5"/>
        <v>6313.1313131313127</v>
      </c>
      <c r="K12" s="8">
        <f>1000*1000/(M12)*7*24</f>
        <v>25252.525252525251</v>
      </c>
      <c r="L12" s="89"/>
      <c r="M12">
        <f>7*24*D12*1*1000*3600/1000000</f>
        <v>6652.8</v>
      </c>
    </row>
    <row r="13" spans="2:13">
      <c r="B13" s="64" t="s">
        <v>11</v>
      </c>
      <c r="C13" s="1" t="s">
        <v>5</v>
      </c>
      <c r="D13" s="6">
        <v>16</v>
      </c>
      <c r="E13" s="8">
        <f t="shared" si="0"/>
        <v>144.67592592592595</v>
      </c>
      <c r="F13" s="8">
        <f t="shared" si="1"/>
        <v>289.3518518518519</v>
      </c>
      <c r="G13" s="8">
        <f t="shared" si="2"/>
        <v>434.02777777777783</v>
      </c>
      <c r="H13" s="8">
        <f t="shared" si="3"/>
        <v>868.05555555555566</v>
      </c>
      <c r="I13" s="8">
        <f t="shared" si="4"/>
        <v>1736.1111111111113</v>
      </c>
      <c r="J13" s="8">
        <f t="shared" si="5"/>
        <v>4340.2777777777783</v>
      </c>
      <c r="K13" s="8">
        <f>1000*1000/(M13)*7*24</f>
        <v>17361.111111111113</v>
      </c>
      <c r="L13" s="89"/>
      <c r="M13">
        <f>7*24*D13*1*1000*3600/1000000</f>
        <v>9676.7999999999993</v>
      </c>
    </row>
    <row r="14" spans="2:13">
      <c r="B14" s="64"/>
      <c r="C14" s="1" t="s">
        <v>6</v>
      </c>
      <c r="D14" s="6">
        <v>13</v>
      </c>
      <c r="E14" s="8">
        <f t="shared" si="0"/>
        <v>178.06267806267809</v>
      </c>
      <c r="F14" s="8">
        <f t="shared" si="1"/>
        <v>356.12535612535618</v>
      </c>
      <c r="G14" s="8">
        <f t="shared" si="2"/>
        <v>534.18803418803429</v>
      </c>
      <c r="H14" s="8">
        <f t="shared" si="3"/>
        <v>1068.3760683760686</v>
      </c>
      <c r="I14" s="8">
        <f t="shared" si="4"/>
        <v>2136.7521367521372</v>
      </c>
      <c r="J14" s="8">
        <f t="shared" si="5"/>
        <v>5341.8803418803427</v>
      </c>
      <c r="K14" s="8">
        <f>1000*1000/(M14)*7*24</f>
        <v>21367.521367521371</v>
      </c>
      <c r="L14" s="89"/>
      <c r="M14">
        <f>7*24*D14*1*1000*3600/1000000</f>
        <v>7862.4</v>
      </c>
    </row>
    <row r="15" spans="2:13">
      <c r="B15" s="64"/>
      <c r="C15" s="1" t="s">
        <v>7</v>
      </c>
      <c r="D15" s="6">
        <v>9</v>
      </c>
      <c r="E15" s="8">
        <f t="shared" si="0"/>
        <v>257.20164609053501</v>
      </c>
      <c r="F15" s="8">
        <f t="shared" si="1"/>
        <v>514.40329218107001</v>
      </c>
      <c r="G15" s="8">
        <f t="shared" si="2"/>
        <v>771.60493827160496</v>
      </c>
      <c r="H15" s="8">
        <f t="shared" si="3"/>
        <v>1543.2098765432099</v>
      </c>
      <c r="I15" s="8">
        <f t="shared" si="4"/>
        <v>3086.4197530864199</v>
      </c>
      <c r="J15" s="8">
        <f t="shared" si="5"/>
        <v>7716.0493827160499</v>
      </c>
      <c r="K15" s="8">
        <f>1000*1000/(M15)*7*24</f>
        <v>30864.1975308642</v>
      </c>
      <c r="L15" s="89"/>
      <c r="M15">
        <f>7*24*D15*1*1000*3600/1000000</f>
        <v>5443.2</v>
      </c>
    </row>
    <row r="16" spans="2:13">
      <c r="B16" s="64"/>
      <c r="C16" s="1" t="s">
        <v>8</v>
      </c>
      <c r="D16" s="6">
        <v>6</v>
      </c>
      <c r="E16" s="8">
        <f t="shared" si="0"/>
        <v>385.80246913580243</v>
      </c>
      <c r="F16" s="8">
        <f t="shared" si="1"/>
        <v>771.60493827160485</v>
      </c>
      <c r="G16" s="8">
        <f t="shared" si="2"/>
        <v>1157.4074074074074</v>
      </c>
      <c r="H16" s="8">
        <f t="shared" si="3"/>
        <v>2314.8148148148148</v>
      </c>
      <c r="I16" s="8">
        <f t="shared" si="4"/>
        <v>4629.6296296296296</v>
      </c>
      <c r="J16" s="8">
        <f t="shared" si="5"/>
        <v>11574.074074074073</v>
      </c>
      <c r="K16" s="8">
        <f>1000*1000/(M16)*7*24</f>
        <v>46296.296296296292</v>
      </c>
      <c r="L16" s="89"/>
      <c r="M16">
        <f>7*24*D16*1*1000*3600/1000000</f>
        <v>3628.8</v>
      </c>
    </row>
    <row r="17" spans="2:13">
      <c r="B17" s="64" t="s">
        <v>10</v>
      </c>
      <c r="C17" s="1" t="s">
        <v>5</v>
      </c>
      <c r="D17" s="6">
        <v>9</v>
      </c>
      <c r="E17" s="8">
        <f t="shared" si="0"/>
        <v>257.20164609053501</v>
      </c>
      <c r="F17" s="8">
        <f t="shared" si="1"/>
        <v>514.40329218107001</v>
      </c>
      <c r="G17" s="8">
        <f t="shared" si="2"/>
        <v>771.60493827160496</v>
      </c>
      <c r="H17" s="8">
        <f t="shared" si="3"/>
        <v>1543.2098765432099</v>
      </c>
      <c r="I17" s="8">
        <f t="shared" si="4"/>
        <v>3086.4197530864199</v>
      </c>
      <c r="J17" s="8">
        <f t="shared" si="5"/>
        <v>7716.0493827160499</v>
      </c>
      <c r="K17" s="8">
        <f>1000*1000/(M17)*7*24</f>
        <v>30864.1975308642</v>
      </c>
      <c r="L17" s="89"/>
      <c r="M17">
        <f>7*24*D17*1*1000*3600/1000000</f>
        <v>5443.2</v>
      </c>
    </row>
    <row r="18" spans="2:13">
      <c r="B18" s="64"/>
      <c r="C18" s="1" t="s">
        <v>6</v>
      </c>
      <c r="D18" s="6">
        <v>7</v>
      </c>
      <c r="E18" s="8">
        <f t="shared" si="0"/>
        <v>330.68783068783063</v>
      </c>
      <c r="F18" s="8">
        <f t="shared" si="1"/>
        <v>661.37566137566125</v>
      </c>
      <c r="G18" s="8">
        <f t="shared" si="2"/>
        <v>992.06349206349182</v>
      </c>
      <c r="H18" s="8">
        <f t="shared" si="3"/>
        <v>1984.1269841269836</v>
      </c>
      <c r="I18" s="8">
        <f t="shared" si="4"/>
        <v>3968.2539682539673</v>
      </c>
      <c r="J18" s="8">
        <f t="shared" si="5"/>
        <v>9920.6349206349187</v>
      </c>
      <c r="K18" s="8">
        <f>1000*1000/(M18)*7*24</f>
        <v>39682.539682539675</v>
      </c>
      <c r="L18" s="89"/>
      <c r="M18">
        <f>7*24*D18*1*1000*3600/1000000</f>
        <v>4233.6000000000004</v>
      </c>
    </row>
    <row r="19" spans="2:13">
      <c r="B19" s="64"/>
      <c r="C19" s="1" t="s">
        <v>7</v>
      </c>
      <c r="D19" s="6">
        <v>4</v>
      </c>
      <c r="E19" s="8">
        <f t="shared" si="0"/>
        <v>578.70370370370381</v>
      </c>
      <c r="F19" s="8">
        <f t="shared" si="1"/>
        <v>1157.4074074074076</v>
      </c>
      <c r="G19" s="8">
        <f t="shared" si="2"/>
        <v>1736.1111111111113</v>
      </c>
      <c r="H19" s="8">
        <f t="shared" si="3"/>
        <v>3472.2222222222226</v>
      </c>
      <c r="I19" s="8">
        <f t="shared" si="4"/>
        <v>6944.4444444444453</v>
      </c>
      <c r="J19" s="8">
        <f t="shared" si="5"/>
        <v>17361.111111111113</v>
      </c>
      <c r="K19" s="8">
        <f>1000*1000/(M19)*7*24</f>
        <v>69444.444444444453</v>
      </c>
      <c r="L19" s="89"/>
      <c r="M19">
        <f>7*24*D19*1*1000*3600/1000000</f>
        <v>2419.1999999999998</v>
      </c>
    </row>
    <row r="20" spans="2:13">
      <c r="B20" s="64"/>
      <c r="C20" s="1" t="s">
        <v>8</v>
      </c>
      <c r="D20" s="6">
        <v>3</v>
      </c>
      <c r="E20" s="8">
        <f t="shared" si="0"/>
        <v>771.60493827160485</v>
      </c>
      <c r="F20" s="8">
        <f t="shared" si="1"/>
        <v>1543.2098765432097</v>
      </c>
      <c r="G20" s="8">
        <f t="shared" si="2"/>
        <v>2314.8148148148148</v>
      </c>
      <c r="H20" s="8">
        <f t="shared" si="3"/>
        <v>4629.6296296296296</v>
      </c>
      <c r="I20" s="8">
        <f t="shared" si="4"/>
        <v>9259.2592592592591</v>
      </c>
      <c r="J20" s="8">
        <f t="shared" si="5"/>
        <v>23148.148148148146</v>
      </c>
      <c r="K20" s="8">
        <f>1000*1000/(M20)*7*24</f>
        <v>92592.592592592584</v>
      </c>
      <c r="L20" s="89"/>
      <c r="M20">
        <f>7*24*D20*1*1000*3600/1000000</f>
        <v>1814.4</v>
      </c>
    </row>
    <row r="23" spans="2:13" ht="18.75">
      <c r="B23" s="66" t="s">
        <v>15</v>
      </c>
      <c r="C23" s="66"/>
      <c r="D23" s="66"/>
      <c r="E23" s="66"/>
      <c r="F23" s="66"/>
      <c r="G23" s="66"/>
      <c r="H23" s="66"/>
      <c r="I23" s="66"/>
      <c r="J23" s="66"/>
      <c r="K23" s="66"/>
      <c r="L23" s="66"/>
    </row>
    <row r="24" spans="2:13" ht="45" customHeight="1">
      <c r="B24" s="64" t="s">
        <v>0</v>
      </c>
      <c r="C24" s="64" t="s">
        <v>1</v>
      </c>
      <c r="D24" s="64" t="s">
        <v>2</v>
      </c>
      <c r="E24" s="64" t="s">
        <v>3</v>
      </c>
      <c r="F24" s="64"/>
      <c r="G24" s="64"/>
      <c r="H24" s="64"/>
      <c r="I24" s="64"/>
      <c r="J24" s="64"/>
      <c r="K24" s="64"/>
      <c r="L24" s="64"/>
      <c r="M24" s="2"/>
    </row>
    <row r="25" spans="2:13">
      <c r="B25" s="64"/>
      <c r="C25" s="64"/>
      <c r="D25" s="64"/>
      <c r="E25" s="3" t="s">
        <v>16</v>
      </c>
      <c r="F25" s="5" t="s">
        <v>4</v>
      </c>
      <c r="G25" s="5" t="s">
        <v>22</v>
      </c>
      <c r="H25" s="5" t="s">
        <v>26</v>
      </c>
      <c r="I25" s="5" t="s">
        <v>25</v>
      </c>
      <c r="J25" s="5" t="s">
        <v>24</v>
      </c>
      <c r="K25" s="5" t="s">
        <v>23</v>
      </c>
      <c r="L25" s="5" t="s">
        <v>17</v>
      </c>
      <c r="M25" t="s">
        <v>12</v>
      </c>
    </row>
    <row r="26" spans="2:13">
      <c r="B26" s="64" t="s">
        <v>9</v>
      </c>
      <c r="C26" s="1" t="s">
        <v>5</v>
      </c>
      <c r="D26" s="6">
        <v>24</v>
      </c>
      <c r="E26" s="8">
        <f>L26/240</f>
        <v>48.225308641975303</v>
      </c>
      <c r="F26" s="8">
        <f>L26/120</f>
        <v>96.450617283950606</v>
      </c>
      <c r="G26" s="8">
        <f>L26/60</f>
        <v>192.90123456790121</v>
      </c>
      <c r="H26" s="8">
        <f>L26/42</f>
        <v>275.57319223985888</v>
      </c>
      <c r="I26" s="8">
        <f>L26/30</f>
        <v>385.80246913580243</v>
      </c>
      <c r="J26" s="8">
        <f>L26/16</f>
        <v>723.37962962962956</v>
      </c>
      <c r="K26" s="8">
        <f>L26/8</f>
        <v>1446.7592592592591</v>
      </c>
      <c r="L26" s="8">
        <f>1000*1000/(M26)*7*24</f>
        <v>11574.074074074073</v>
      </c>
      <c r="M26">
        <f t="shared" ref="M26:M37" si="6">7*24*D26*1*1000*3600/1000000</f>
        <v>14515.2</v>
      </c>
    </row>
    <row r="27" spans="2:13">
      <c r="B27" s="64"/>
      <c r="C27" s="1" t="s">
        <v>6</v>
      </c>
      <c r="D27" s="6">
        <v>22</v>
      </c>
      <c r="E27" s="8">
        <f t="shared" ref="E27:E37" si="7">L27/240</f>
        <v>52.609427609427605</v>
      </c>
      <c r="F27" s="8">
        <f t="shared" ref="F27:F37" si="8">L27/120</f>
        <v>105.21885521885521</v>
      </c>
      <c r="G27" s="8">
        <f t="shared" ref="G27:G37" si="9">L27/60</f>
        <v>210.43771043771042</v>
      </c>
      <c r="H27" s="8">
        <f t="shared" ref="H27:H37" si="10">L27/42</f>
        <v>300.62530062530061</v>
      </c>
      <c r="I27" s="8">
        <f t="shared" ref="I27:I37" si="11">L27/30</f>
        <v>420.87542087542084</v>
      </c>
      <c r="J27" s="8">
        <f t="shared" ref="J27:J37" si="12">L27/16</f>
        <v>789.14141414141409</v>
      </c>
      <c r="K27" s="8">
        <f t="shared" ref="K27:K37" si="13">L27/8</f>
        <v>1578.2828282828282</v>
      </c>
      <c r="L27" s="8">
        <f t="shared" ref="L27:L37" si="14">1000*1000/(M27)*7*24</f>
        <v>12626.262626262625</v>
      </c>
      <c r="M27">
        <f t="shared" si="6"/>
        <v>13305.6</v>
      </c>
    </row>
    <row r="28" spans="2:13">
      <c r="B28" s="64"/>
      <c r="C28" s="1" t="s">
        <v>7</v>
      </c>
      <c r="D28" s="6">
        <v>16</v>
      </c>
      <c r="E28" s="8">
        <f t="shared" si="7"/>
        <v>72.337962962962976</v>
      </c>
      <c r="F28" s="8">
        <f t="shared" si="8"/>
        <v>144.67592592592595</v>
      </c>
      <c r="G28" s="8">
        <f t="shared" si="9"/>
        <v>289.3518518518519</v>
      </c>
      <c r="H28" s="8">
        <f t="shared" si="10"/>
        <v>413.35978835978841</v>
      </c>
      <c r="I28" s="8">
        <f t="shared" si="11"/>
        <v>578.70370370370381</v>
      </c>
      <c r="J28" s="8">
        <f t="shared" si="12"/>
        <v>1085.0694444444446</v>
      </c>
      <c r="K28" s="8">
        <f t="shared" si="13"/>
        <v>2170.1388888888891</v>
      </c>
      <c r="L28" s="8">
        <f t="shared" si="14"/>
        <v>17361.111111111113</v>
      </c>
      <c r="M28">
        <f t="shared" si="6"/>
        <v>9676.7999999999993</v>
      </c>
    </row>
    <row r="29" spans="2:13">
      <c r="B29" s="64"/>
      <c r="C29" s="1" t="s">
        <v>8</v>
      </c>
      <c r="D29" s="6">
        <v>11</v>
      </c>
      <c r="E29" s="8">
        <f t="shared" si="7"/>
        <v>105.21885521885521</v>
      </c>
      <c r="F29" s="8">
        <f t="shared" si="8"/>
        <v>210.43771043771042</v>
      </c>
      <c r="G29" s="8">
        <f t="shared" si="9"/>
        <v>420.87542087542084</v>
      </c>
      <c r="H29" s="8">
        <f t="shared" si="10"/>
        <v>601.25060125060122</v>
      </c>
      <c r="I29" s="8">
        <f t="shared" si="11"/>
        <v>841.75084175084169</v>
      </c>
      <c r="J29" s="8">
        <f t="shared" si="12"/>
        <v>1578.2828282828282</v>
      </c>
      <c r="K29" s="8">
        <f t="shared" si="13"/>
        <v>3156.5656565656564</v>
      </c>
      <c r="L29" s="8">
        <f t="shared" si="14"/>
        <v>25252.525252525251</v>
      </c>
      <c r="M29">
        <f t="shared" si="6"/>
        <v>6652.8</v>
      </c>
    </row>
    <row r="30" spans="2:13">
      <c r="B30" s="64" t="s">
        <v>11</v>
      </c>
      <c r="C30" s="1" t="s">
        <v>5</v>
      </c>
      <c r="D30" s="6">
        <v>16</v>
      </c>
      <c r="E30" s="8">
        <f t="shared" si="7"/>
        <v>72.337962962962976</v>
      </c>
      <c r="F30" s="8">
        <f t="shared" si="8"/>
        <v>144.67592592592595</v>
      </c>
      <c r="G30" s="8">
        <f t="shared" si="9"/>
        <v>289.3518518518519</v>
      </c>
      <c r="H30" s="8">
        <f t="shared" si="10"/>
        <v>413.35978835978841</v>
      </c>
      <c r="I30" s="8">
        <f t="shared" si="11"/>
        <v>578.70370370370381</v>
      </c>
      <c r="J30" s="8">
        <f t="shared" si="12"/>
        <v>1085.0694444444446</v>
      </c>
      <c r="K30" s="8">
        <f t="shared" si="13"/>
        <v>2170.1388888888891</v>
      </c>
      <c r="L30" s="8">
        <f t="shared" si="14"/>
        <v>17361.111111111113</v>
      </c>
      <c r="M30">
        <f t="shared" si="6"/>
        <v>9676.7999999999993</v>
      </c>
    </row>
    <row r="31" spans="2:13">
      <c r="B31" s="64"/>
      <c r="C31" s="1" t="s">
        <v>6</v>
      </c>
      <c r="D31" s="6">
        <v>13</v>
      </c>
      <c r="E31" s="8">
        <f t="shared" si="7"/>
        <v>89.031339031339044</v>
      </c>
      <c r="F31" s="8">
        <f t="shared" si="8"/>
        <v>178.06267806267809</v>
      </c>
      <c r="G31" s="8">
        <f t="shared" si="9"/>
        <v>356.12535612535618</v>
      </c>
      <c r="H31" s="8">
        <f t="shared" si="10"/>
        <v>508.75050875050886</v>
      </c>
      <c r="I31" s="8">
        <f t="shared" si="11"/>
        <v>712.25071225071235</v>
      </c>
      <c r="J31" s="8">
        <f t="shared" si="12"/>
        <v>1335.4700854700857</v>
      </c>
      <c r="K31" s="8">
        <f t="shared" si="13"/>
        <v>2670.9401709401714</v>
      </c>
      <c r="L31" s="8">
        <f t="shared" si="14"/>
        <v>21367.521367521371</v>
      </c>
      <c r="M31">
        <f t="shared" si="6"/>
        <v>7862.4</v>
      </c>
    </row>
    <row r="32" spans="2:13">
      <c r="B32" s="64"/>
      <c r="C32" s="1" t="s">
        <v>7</v>
      </c>
      <c r="D32" s="6">
        <v>9</v>
      </c>
      <c r="E32" s="8">
        <f t="shared" si="7"/>
        <v>128.6008230452675</v>
      </c>
      <c r="F32" s="8">
        <f t="shared" si="8"/>
        <v>257.20164609053501</v>
      </c>
      <c r="G32" s="8">
        <f t="shared" si="9"/>
        <v>514.40329218107001</v>
      </c>
      <c r="H32" s="8">
        <f t="shared" si="10"/>
        <v>734.8618459729571</v>
      </c>
      <c r="I32" s="8">
        <f t="shared" si="11"/>
        <v>1028.80658436214</v>
      </c>
      <c r="J32" s="8">
        <f t="shared" si="12"/>
        <v>1929.0123456790125</v>
      </c>
      <c r="K32" s="8">
        <f t="shared" si="13"/>
        <v>3858.0246913580249</v>
      </c>
      <c r="L32" s="8">
        <f t="shared" si="14"/>
        <v>30864.1975308642</v>
      </c>
      <c r="M32">
        <f t="shared" si="6"/>
        <v>5443.2</v>
      </c>
    </row>
    <row r="33" spans="2:13">
      <c r="B33" s="64"/>
      <c r="C33" s="1" t="s">
        <v>8</v>
      </c>
      <c r="D33" s="6">
        <v>6</v>
      </c>
      <c r="E33" s="8">
        <f t="shared" si="7"/>
        <v>192.90123456790121</v>
      </c>
      <c r="F33" s="8">
        <f t="shared" si="8"/>
        <v>385.80246913580243</v>
      </c>
      <c r="G33" s="8">
        <f t="shared" si="9"/>
        <v>771.60493827160485</v>
      </c>
      <c r="H33" s="8">
        <f t="shared" si="10"/>
        <v>1102.2927689594355</v>
      </c>
      <c r="I33" s="8">
        <f t="shared" si="11"/>
        <v>1543.2098765432097</v>
      </c>
      <c r="J33" s="8">
        <f t="shared" si="12"/>
        <v>2893.5185185185182</v>
      </c>
      <c r="K33" s="8">
        <f t="shared" si="13"/>
        <v>5787.0370370370365</v>
      </c>
      <c r="L33" s="8">
        <f t="shared" si="14"/>
        <v>46296.296296296292</v>
      </c>
      <c r="M33">
        <f t="shared" si="6"/>
        <v>3628.8</v>
      </c>
    </row>
    <row r="34" spans="2:13">
      <c r="B34" s="64" t="s">
        <v>10</v>
      </c>
      <c r="C34" s="1" t="s">
        <v>5</v>
      </c>
      <c r="D34" s="6">
        <v>9</v>
      </c>
      <c r="E34" s="8">
        <f t="shared" si="7"/>
        <v>128.6008230452675</v>
      </c>
      <c r="F34" s="8">
        <f t="shared" si="8"/>
        <v>257.20164609053501</v>
      </c>
      <c r="G34" s="8">
        <f t="shared" si="9"/>
        <v>514.40329218107001</v>
      </c>
      <c r="H34" s="8">
        <f t="shared" si="10"/>
        <v>734.8618459729571</v>
      </c>
      <c r="I34" s="8">
        <f t="shared" si="11"/>
        <v>1028.80658436214</v>
      </c>
      <c r="J34" s="8">
        <f t="shared" si="12"/>
        <v>1929.0123456790125</v>
      </c>
      <c r="K34" s="8">
        <f t="shared" si="13"/>
        <v>3858.0246913580249</v>
      </c>
      <c r="L34" s="8">
        <f t="shared" si="14"/>
        <v>30864.1975308642</v>
      </c>
      <c r="M34">
        <f t="shared" si="6"/>
        <v>5443.2</v>
      </c>
    </row>
    <row r="35" spans="2:13">
      <c r="B35" s="64"/>
      <c r="C35" s="1" t="s">
        <v>6</v>
      </c>
      <c r="D35" s="6">
        <v>7</v>
      </c>
      <c r="E35" s="8">
        <f t="shared" si="7"/>
        <v>165.34391534391531</v>
      </c>
      <c r="F35" s="8">
        <f t="shared" si="8"/>
        <v>330.68783068783063</v>
      </c>
      <c r="G35" s="8">
        <f t="shared" si="9"/>
        <v>661.37566137566125</v>
      </c>
      <c r="H35" s="8">
        <f t="shared" si="10"/>
        <v>944.82237339380174</v>
      </c>
      <c r="I35" s="8">
        <f t="shared" si="11"/>
        <v>1322.7513227513225</v>
      </c>
      <c r="J35" s="8">
        <f t="shared" si="12"/>
        <v>2480.1587301587297</v>
      </c>
      <c r="K35" s="8">
        <f t="shared" si="13"/>
        <v>4960.3174603174593</v>
      </c>
      <c r="L35" s="8">
        <f t="shared" si="14"/>
        <v>39682.539682539675</v>
      </c>
      <c r="M35">
        <f t="shared" si="6"/>
        <v>4233.6000000000004</v>
      </c>
    </row>
    <row r="36" spans="2:13">
      <c r="B36" s="64"/>
      <c r="C36" s="1" t="s">
        <v>7</v>
      </c>
      <c r="D36" s="6">
        <v>4</v>
      </c>
      <c r="E36" s="8">
        <f t="shared" si="7"/>
        <v>289.3518518518519</v>
      </c>
      <c r="F36" s="8">
        <f t="shared" si="8"/>
        <v>578.70370370370381</v>
      </c>
      <c r="G36" s="8">
        <f t="shared" si="9"/>
        <v>1157.4074074074076</v>
      </c>
      <c r="H36" s="8">
        <f t="shared" si="10"/>
        <v>1653.4391534391536</v>
      </c>
      <c r="I36" s="8">
        <f t="shared" si="11"/>
        <v>2314.8148148148152</v>
      </c>
      <c r="J36" s="8">
        <f t="shared" si="12"/>
        <v>4340.2777777777783</v>
      </c>
      <c r="K36" s="8">
        <f t="shared" si="13"/>
        <v>8680.5555555555566</v>
      </c>
      <c r="L36" s="8">
        <f t="shared" si="14"/>
        <v>69444.444444444453</v>
      </c>
      <c r="M36">
        <f t="shared" si="6"/>
        <v>2419.1999999999998</v>
      </c>
    </row>
    <row r="37" spans="2:13">
      <c r="B37" s="64"/>
      <c r="C37" s="1" t="s">
        <v>8</v>
      </c>
      <c r="D37" s="6">
        <v>3</v>
      </c>
      <c r="E37" s="8">
        <f t="shared" si="7"/>
        <v>385.80246913580243</v>
      </c>
      <c r="F37" s="8">
        <f t="shared" si="8"/>
        <v>771.60493827160485</v>
      </c>
      <c r="G37" s="8">
        <f t="shared" si="9"/>
        <v>1543.2098765432097</v>
      </c>
      <c r="H37" s="8">
        <f t="shared" si="10"/>
        <v>2204.5855379188711</v>
      </c>
      <c r="I37" s="8">
        <f t="shared" si="11"/>
        <v>3086.4197530864194</v>
      </c>
      <c r="J37" s="8">
        <f t="shared" si="12"/>
        <v>5787.0370370370365</v>
      </c>
      <c r="K37" s="8">
        <f t="shared" si="13"/>
        <v>11574.074074074073</v>
      </c>
      <c r="L37" s="8">
        <f t="shared" si="14"/>
        <v>92592.592592592584</v>
      </c>
      <c r="M37">
        <f t="shared" si="6"/>
        <v>1814.4</v>
      </c>
    </row>
  </sheetData>
  <mergeCells count="16">
    <mergeCell ref="B26:B29"/>
    <mergeCell ref="B30:B33"/>
    <mergeCell ref="B34:B37"/>
    <mergeCell ref="B23:L23"/>
    <mergeCell ref="B24:B25"/>
    <mergeCell ref="C24:C25"/>
    <mergeCell ref="D24:D25"/>
    <mergeCell ref="E24:L24"/>
    <mergeCell ref="B9:B12"/>
    <mergeCell ref="B13:B16"/>
    <mergeCell ref="B17:B20"/>
    <mergeCell ref="B6:K6"/>
    <mergeCell ref="B7:B8"/>
    <mergeCell ref="C7:C8"/>
    <mergeCell ref="D7:D8"/>
    <mergeCell ref="E7:K7"/>
  </mergeCells>
  <phoneticPr fontId="1" type="noConversion"/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T143"/>
  <sheetViews>
    <sheetView tabSelected="1" view="pageBreakPreview" zoomScaleNormal="100" zoomScaleSheetLayoutView="100" workbookViewId="0">
      <selection activeCell="N25" sqref="N25"/>
    </sheetView>
  </sheetViews>
  <sheetFormatPr defaultRowHeight="13.5"/>
  <cols>
    <col min="1" max="1" width="1.375" style="10" customWidth="1"/>
    <col min="2" max="4" width="10.375" style="10" customWidth="1"/>
    <col min="5" max="5" width="12.375" style="10" customWidth="1"/>
    <col min="6" max="6" width="10.5" style="10" customWidth="1"/>
    <col min="7" max="7" width="10.375" style="10" customWidth="1"/>
    <col min="8" max="8" width="12.375" style="10" customWidth="1"/>
    <col min="9" max="9" width="9.375" style="10" customWidth="1"/>
    <col min="10" max="10" width="8.125" style="10" customWidth="1"/>
    <col min="11" max="11" width="14.625" style="10" customWidth="1"/>
    <col min="12" max="12" width="12.125" style="10" customWidth="1"/>
    <col min="13" max="13" width="10" style="10" customWidth="1"/>
    <col min="14" max="14" width="12.875" style="10" customWidth="1"/>
    <col min="15" max="16" width="10" style="10" customWidth="1"/>
    <col min="17" max="256" width="9" style="10"/>
    <col min="257" max="257" width="1.375" style="10" customWidth="1"/>
    <col min="258" max="260" width="10.375" style="10" customWidth="1"/>
    <col min="261" max="261" width="12.375" style="10" customWidth="1"/>
    <col min="262" max="262" width="10.5" style="10" customWidth="1"/>
    <col min="263" max="263" width="10.375" style="10" customWidth="1"/>
    <col min="264" max="264" width="12.375" style="10" customWidth="1"/>
    <col min="265" max="265" width="9.375" style="10" customWidth="1"/>
    <col min="266" max="266" width="8.125" style="10" customWidth="1"/>
    <col min="267" max="267" width="14.625" style="10" customWidth="1"/>
    <col min="268" max="268" width="12.125" style="10" customWidth="1"/>
    <col min="269" max="269" width="10" style="10" customWidth="1"/>
    <col min="270" max="270" width="12.875" style="10" customWidth="1"/>
    <col min="271" max="272" width="10" style="10" customWidth="1"/>
    <col min="273" max="512" width="9" style="10"/>
    <col min="513" max="513" width="1.375" style="10" customWidth="1"/>
    <col min="514" max="516" width="10.375" style="10" customWidth="1"/>
    <col min="517" max="517" width="12.375" style="10" customWidth="1"/>
    <col min="518" max="518" width="10.5" style="10" customWidth="1"/>
    <col min="519" max="519" width="10.375" style="10" customWidth="1"/>
    <col min="520" max="520" width="12.375" style="10" customWidth="1"/>
    <col min="521" max="521" width="9.375" style="10" customWidth="1"/>
    <col min="522" max="522" width="8.125" style="10" customWidth="1"/>
    <col min="523" max="523" width="14.625" style="10" customWidth="1"/>
    <col min="524" max="524" width="12.125" style="10" customWidth="1"/>
    <col min="525" max="525" width="10" style="10" customWidth="1"/>
    <col min="526" max="526" width="12.875" style="10" customWidth="1"/>
    <col min="527" max="528" width="10" style="10" customWidth="1"/>
    <col min="529" max="768" width="9" style="10"/>
    <col min="769" max="769" width="1.375" style="10" customWidth="1"/>
    <col min="770" max="772" width="10.375" style="10" customWidth="1"/>
    <col min="773" max="773" width="12.375" style="10" customWidth="1"/>
    <col min="774" max="774" width="10.5" style="10" customWidth="1"/>
    <col min="775" max="775" width="10.375" style="10" customWidth="1"/>
    <col min="776" max="776" width="12.375" style="10" customWidth="1"/>
    <col min="777" max="777" width="9.375" style="10" customWidth="1"/>
    <col min="778" max="778" width="8.125" style="10" customWidth="1"/>
    <col min="779" max="779" width="14.625" style="10" customWidth="1"/>
    <col min="780" max="780" width="12.125" style="10" customWidth="1"/>
    <col min="781" max="781" width="10" style="10" customWidth="1"/>
    <col min="782" max="782" width="12.875" style="10" customWidth="1"/>
    <col min="783" max="784" width="10" style="10" customWidth="1"/>
    <col min="785" max="1024" width="9" style="10"/>
    <col min="1025" max="1025" width="1.375" style="10" customWidth="1"/>
    <col min="1026" max="1028" width="10.375" style="10" customWidth="1"/>
    <col min="1029" max="1029" width="12.375" style="10" customWidth="1"/>
    <col min="1030" max="1030" width="10.5" style="10" customWidth="1"/>
    <col min="1031" max="1031" width="10.375" style="10" customWidth="1"/>
    <col min="1032" max="1032" width="12.375" style="10" customWidth="1"/>
    <col min="1033" max="1033" width="9.375" style="10" customWidth="1"/>
    <col min="1034" max="1034" width="8.125" style="10" customWidth="1"/>
    <col min="1035" max="1035" width="14.625" style="10" customWidth="1"/>
    <col min="1036" max="1036" width="12.125" style="10" customWidth="1"/>
    <col min="1037" max="1037" width="10" style="10" customWidth="1"/>
    <col min="1038" max="1038" width="12.875" style="10" customWidth="1"/>
    <col min="1039" max="1040" width="10" style="10" customWidth="1"/>
    <col min="1041" max="1280" width="9" style="10"/>
    <col min="1281" max="1281" width="1.375" style="10" customWidth="1"/>
    <col min="1282" max="1284" width="10.375" style="10" customWidth="1"/>
    <col min="1285" max="1285" width="12.375" style="10" customWidth="1"/>
    <col min="1286" max="1286" width="10.5" style="10" customWidth="1"/>
    <col min="1287" max="1287" width="10.375" style="10" customWidth="1"/>
    <col min="1288" max="1288" width="12.375" style="10" customWidth="1"/>
    <col min="1289" max="1289" width="9.375" style="10" customWidth="1"/>
    <col min="1290" max="1290" width="8.125" style="10" customWidth="1"/>
    <col min="1291" max="1291" width="14.625" style="10" customWidth="1"/>
    <col min="1292" max="1292" width="12.125" style="10" customWidth="1"/>
    <col min="1293" max="1293" width="10" style="10" customWidth="1"/>
    <col min="1294" max="1294" width="12.875" style="10" customWidth="1"/>
    <col min="1295" max="1296" width="10" style="10" customWidth="1"/>
    <col min="1297" max="1536" width="9" style="10"/>
    <col min="1537" max="1537" width="1.375" style="10" customWidth="1"/>
    <col min="1538" max="1540" width="10.375" style="10" customWidth="1"/>
    <col min="1541" max="1541" width="12.375" style="10" customWidth="1"/>
    <col min="1542" max="1542" width="10.5" style="10" customWidth="1"/>
    <col min="1543" max="1543" width="10.375" style="10" customWidth="1"/>
    <col min="1544" max="1544" width="12.375" style="10" customWidth="1"/>
    <col min="1545" max="1545" width="9.375" style="10" customWidth="1"/>
    <col min="1546" max="1546" width="8.125" style="10" customWidth="1"/>
    <col min="1547" max="1547" width="14.625" style="10" customWidth="1"/>
    <col min="1548" max="1548" width="12.125" style="10" customWidth="1"/>
    <col min="1549" max="1549" width="10" style="10" customWidth="1"/>
    <col min="1550" max="1550" width="12.875" style="10" customWidth="1"/>
    <col min="1551" max="1552" width="10" style="10" customWidth="1"/>
    <col min="1553" max="1792" width="9" style="10"/>
    <col min="1793" max="1793" width="1.375" style="10" customWidth="1"/>
    <col min="1794" max="1796" width="10.375" style="10" customWidth="1"/>
    <col min="1797" max="1797" width="12.375" style="10" customWidth="1"/>
    <col min="1798" max="1798" width="10.5" style="10" customWidth="1"/>
    <col min="1799" max="1799" width="10.375" style="10" customWidth="1"/>
    <col min="1800" max="1800" width="12.375" style="10" customWidth="1"/>
    <col min="1801" max="1801" width="9.375" style="10" customWidth="1"/>
    <col min="1802" max="1802" width="8.125" style="10" customWidth="1"/>
    <col min="1803" max="1803" width="14.625" style="10" customWidth="1"/>
    <col min="1804" max="1804" width="12.125" style="10" customWidth="1"/>
    <col min="1805" max="1805" width="10" style="10" customWidth="1"/>
    <col min="1806" max="1806" width="12.875" style="10" customWidth="1"/>
    <col min="1807" max="1808" width="10" style="10" customWidth="1"/>
    <col min="1809" max="2048" width="9" style="10"/>
    <col min="2049" max="2049" width="1.375" style="10" customWidth="1"/>
    <col min="2050" max="2052" width="10.375" style="10" customWidth="1"/>
    <col min="2053" max="2053" width="12.375" style="10" customWidth="1"/>
    <col min="2054" max="2054" width="10.5" style="10" customWidth="1"/>
    <col min="2055" max="2055" width="10.375" style="10" customWidth="1"/>
    <col min="2056" max="2056" width="12.375" style="10" customWidth="1"/>
    <col min="2057" max="2057" width="9.375" style="10" customWidth="1"/>
    <col min="2058" max="2058" width="8.125" style="10" customWidth="1"/>
    <col min="2059" max="2059" width="14.625" style="10" customWidth="1"/>
    <col min="2060" max="2060" width="12.125" style="10" customWidth="1"/>
    <col min="2061" max="2061" width="10" style="10" customWidth="1"/>
    <col min="2062" max="2062" width="12.875" style="10" customWidth="1"/>
    <col min="2063" max="2064" width="10" style="10" customWidth="1"/>
    <col min="2065" max="2304" width="9" style="10"/>
    <col min="2305" max="2305" width="1.375" style="10" customWidth="1"/>
    <col min="2306" max="2308" width="10.375" style="10" customWidth="1"/>
    <col min="2309" max="2309" width="12.375" style="10" customWidth="1"/>
    <col min="2310" max="2310" width="10.5" style="10" customWidth="1"/>
    <col min="2311" max="2311" width="10.375" style="10" customWidth="1"/>
    <col min="2312" max="2312" width="12.375" style="10" customWidth="1"/>
    <col min="2313" max="2313" width="9.375" style="10" customWidth="1"/>
    <col min="2314" max="2314" width="8.125" style="10" customWidth="1"/>
    <col min="2315" max="2315" width="14.625" style="10" customWidth="1"/>
    <col min="2316" max="2316" width="12.125" style="10" customWidth="1"/>
    <col min="2317" max="2317" width="10" style="10" customWidth="1"/>
    <col min="2318" max="2318" width="12.875" style="10" customWidth="1"/>
    <col min="2319" max="2320" width="10" style="10" customWidth="1"/>
    <col min="2321" max="2560" width="9" style="10"/>
    <col min="2561" max="2561" width="1.375" style="10" customWidth="1"/>
    <col min="2562" max="2564" width="10.375" style="10" customWidth="1"/>
    <col min="2565" max="2565" width="12.375" style="10" customWidth="1"/>
    <col min="2566" max="2566" width="10.5" style="10" customWidth="1"/>
    <col min="2567" max="2567" width="10.375" style="10" customWidth="1"/>
    <col min="2568" max="2568" width="12.375" style="10" customWidth="1"/>
    <col min="2569" max="2569" width="9.375" style="10" customWidth="1"/>
    <col min="2570" max="2570" width="8.125" style="10" customWidth="1"/>
    <col min="2571" max="2571" width="14.625" style="10" customWidth="1"/>
    <col min="2572" max="2572" width="12.125" style="10" customWidth="1"/>
    <col min="2573" max="2573" width="10" style="10" customWidth="1"/>
    <col min="2574" max="2574" width="12.875" style="10" customWidth="1"/>
    <col min="2575" max="2576" width="10" style="10" customWidth="1"/>
    <col min="2577" max="2816" width="9" style="10"/>
    <col min="2817" max="2817" width="1.375" style="10" customWidth="1"/>
    <col min="2818" max="2820" width="10.375" style="10" customWidth="1"/>
    <col min="2821" max="2821" width="12.375" style="10" customWidth="1"/>
    <col min="2822" max="2822" width="10.5" style="10" customWidth="1"/>
    <col min="2823" max="2823" width="10.375" style="10" customWidth="1"/>
    <col min="2824" max="2824" width="12.375" style="10" customWidth="1"/>
    <col min="2825" max="2825" width="9.375" style="10" customWidth="1"/>
    <col min="2826" max="2826" width="8.125" style="10" customWidth="1"/>
    <col min="2827" max="2827" width="14.625" style="10" customWidth="1"/>
    <col min="2828" max="2828" width="12.125" style="10" customWidth="1"/>
    <col min="2829" max="2829" width="10" style="10" customWidth="1"/>
    <col min="2830" max="2830" width="12.875" style="10" customWidth="1"/>
    <col min="2831" max="2832" width="10" style="10" customWidth="1"/>
    <col min="2833" max="3072" width="9" style="10"/>
    <col min="3073" max="3073" width="1.375" style="10" customWidth="1"/>
    <col min="3074" max="3076" width="10.375" style="10" customWidth="1"/>
    <col min="3077" max="3077" width="12.375" style="10" customWidth="1"/>
    <col min="3078" max="3078" width="10.5" style="10" customWidth="1"/>
    <col min="3079" max="3079" width="10.375" style="10" customWidth="1"/>
    <col min="3080" max="3080" width="12.375" style="10" customWidth="1"/>
    <col min="3081" max="3081" width="9.375" style="10" customWidth="1"/>
    <col min="3082" max="3082" width="8.125" style="10" customWidth="1"/>
    <col min="3083" max="3083" width="14.625" style="10" customWidth="1"/>
    <col min="3084" max="3084" width="12.125" style="10" customWidth="1"/>
    <col min="3085" max="3085" width="10" style="10" customWidth="1"/>
    <col min="3086" max="3086" width="12.875" style="10" customWidth="1"/>
    <col min="3087" max="3088" width="10" style="10" customWidth="1"/>
    <col min="3089" max="3328" width="9" style="10"/>
    <col min="3329" max="3329" width="1.375" style="10" customWidth="1"/>
    <col min="3330" max="3332" width="10.375" style="10" customWidth="1"/>
    <col min="3333" max="3333" width="12.375" style="10" customWidth="1"/>
    <col min="3334" max="3334" width="10.5" style="10" customWidth="1"/>
    <col min="3335" max="3335" width="10.375" style="10" customWidth="1"/>
    <col min="3336" max="3336" width="12.375" style="10" customWidth="1"/>
    <col min="3337" max="3337" width="9.375" style="10" customWidth="1"/>
    <col min="3338" max="3338" width="8.125" style="10" customWidth="1"/>
    <col min="3339" max="3339" width="14.625" style="10" customWidth="1"/>
    <col min="3340" max="3340" width="12.125" style="10" customWidth="1"/>
    <col min="3341" max="3341" width="10" style="10" customWidth="1"/>
    <col min="3342" max="3342" width="12.875" style="10" customWidth="1"/>
    <col min="3343" max="3344" width="10" style="10" customWidth="1"/>
    <col min="3345" max="3584" width="9" style="10"/>
    <col min="3585" max="3585" width="1.375" style="10" customWidth="1"/>
    <col min="3586" max="3588" width="10.375" style="10" customWidth="1"/>
    <col min="3589" max="3589" width="12.375" style="10" customWidth="1"/>
    <col min="3590" max="3590" width="10.5" style="10" customWidth="1"/>
    <col min="3591" max="3591" width="10.375" style="10" customWidth="1"/>
    <col min="3592" max="3592" width="12.375" style="10" customWidth="1"/>
    <col min="3593" max="3593" width="9.375" style="10" customWidth="1"/>
    <col min="3594" max="3594" width="8.125" style="10" customWidth="1"/>
    <col min="3595" max="3595" width="14.625" style="10" customWidth="1"/>
    <col min="3596" max="3596" width="12.125" style="10" customWidth="1"/>
    <col min="3597" max="3597" width="10" style="10" customWidth="1"/>
    <col min="3598" max="3598" width="12.875" style="10" customWidth="1"/>
    <col min="3599" max="3600" width="10" style="10" customWidth="1"/>
    <col min="3601" max="3840" width="9" style="10"/>
    <col min="3841" max="3841" width="1.375" style="10" customWidth="1"/>
    <col min="3842" max="3844" width="10.375" style="10" customWidth="1"/>
    <col min="3845" max="3845" width="12.375" style="10" customWidth="1"/>
    <col min="3846" max="3846" width="10.5" style="10" customWidth="1"/>
    <col min="3847" max="3847" width="10.375" style="10" customWidth="1"/>
    <col min="3848" max="3848" width="12.375" style="10" customWidth="1"/>
    <col min="3849" max="3849" width="9.375" style="10" customWidth="1"/>
    <col min="3850" max="3850" width="8.125" style="10" customWidth="1"/>
    <col min="3851" max="3851" width="14.625" style="10" customWidth="1"/>
    <col min="3852" max="3852" width="12.125" style="10" customWidth="1"/>
    <col min="3853" max="3853" width="10" style="10" customWidth="1"/>
    <col min="3854" max="3854" width="12.875" style="10" customWidth="1"/>
    <col min="3855" max="3856" width="10" style="10" customWidth="1"/>
    <col min="3857" max="4096" width="9" style="10"/>
    <col min="4097" max="4097" width="1.375" style="10" customWidth="1"/>
    <col min="4098" max="4100" width="10.375" style="10" customWidth="1"/>
    <col min="4101" max="4101" width="12.375" style="10" customWidth="1"/>
    <col min="4102" max="4102" width="10.5" style="10" customWidth="1"/>
    <col min="4103" max="4103" width="10.375" style="10" customWidth="1"/>
    <col min="4104" max="4104" width="12.375" style="10" customWidth="1"/>
    <col min="4105" max="4105" width="9.375" style="10" customWidth="1"/>
    <col min="4106" max="4106" width="8.125" style="10" customWidth="1"/>
    <col min="4107" max="4107" width="14.625" style="10" customWidth="1"/>
    <col min="4108" max="4108" width="12.125" style="10" customWidth="1"/>
    <col min="4109" max="4109" width="10" style="10" customWidth="1"/>
    <col min="4110" max="4110" width="12.875" style="10" customWidth="1"/>
    <col min="4111" max="4112" width="10" style="10" customWidth="1"/>
    <col min="4113" max="4352" width="9" style="10"/>
    <col min="4353" max="4353" width="1.375" style="10" customWidth="1"/>
    <col min="4354" max="4356" width="10.375" style="10" customWidth="1"/>
    <col min="4357" max="4357" width="12.375" style="10" customWidth="1"/>
    <col min="4358" max="4358" width="10.5" style="10" customWidth="1"/>
    <col min="4359" max="4359" width="10.375" style="10" customWidth="1"/>
    <col min="4360" max="4360" width="12.375" style="10" customWidth="1"/>
    <col min="4361" max="4361" width="9.375" style="10" customWidth="1"/>
    <col min="4362" max="4362" width="8.125" style="10" customWidth="1"/>
    <col min="4363" max="4363" width="14.625" style="10" customWidth="1"/>
    <col min="4364" max="4364" width="12.125" style="10" customWidth="1"/>
    <col min="4365" max="4365" width="10" style="10" customWidth="1"/>
    <col min="4366" max="4366" width="12.875" style="10" customWidth="1"/>
    <col min="4367" max="4368" width="10" style="10" customWidth="1"/>
    <col min="4369" max="4608" width="9" style="10"/>
    <col min="4609" max="4609" width="1.375" style="10" customWidth="1"/>
    <col min="4610" max="4612" width="10.375" style="10" customWidth="1"/>
    <col min="4613" max="4613" width="12.375" style="10" customWidth="1"/>
    <col min="4614" max="4614" width="10.5" style="10" customWidth="1"/>
    <col min="4615" max="4615" width="10.375" style="10" customWidth="1"/>
    <col min="4616" max="4616" width="12.375" style="10" customWidth="1"/>
    <col min="4617" max="4617" width="9.375" style="10" customWidth="1"/>
    <col min="4618" max="4618" width="8.125" style="10" customWidth="1"/>
    <col min="4619" max="4619" width="14.625" style="10" customWidth="1"/>
    <col min="4620" max="4620" width="12.125" style="10" customWidth="1"/>
    <col min="4621" max="4621" width="10" style="10" customWidth="1"/>
    <col min="4622" max="4622" width="12.875" style="10" customWidth="1"/>
    <col min="4623" max="4624" width="10" style="10" customWidth="1"/>
    <col min="4625" max="4864" width="9" style="10"/>
    <col min="4865" max="4865" width="1.375" style="10" customWidth="1"/>
    <col min="4866" max="4868" width="10.375" style="10" customWidth="1"/>
    <col min="4869" max="4869" width="12.375" style="10" customWidth="1"/>
    <col min="4870" max="4870" width="10.5" style="10" customWidth="1"/>
    <col min="4871" max="4871" width="10.375" style="10" customWidth="1"/>
    <col min="4872" max="4872" width="12.375" style="10" customWidth="1"/>
    <col min="4873" max="4873" width="9.375" style="10" customWidth="1"/>
    <col min="4874" max="4874" width="8.125" style="10" customWidth="1"/>
    <col min="4875" max="4875" width="14.625" style="10" customWidth="1"/>
    <col min="4876" max="4876" width="12.125" style="10" customWidth="1"/>
    <col min="4877" max="4877" width="10" style="10" customWidth="1"/>
    <col min="4878" max="4878" width="12.875" style="10" customWidth="1"/>
    <col min="4879" max="4880" width="10" style="10" customWidth="1"/>
    <col min="4881" max="5120" width="9" style="10"/>
    <col min="5121" max="5121" width="1.375" style="10" customWidth="1"/>
    <col min="5122" max="5124" width="10.375" style="10" customWidth="1"/>
    <col min="5125" max="5125" width="12.375" style="10" customWidth="1"/>
    <col min="5126" max="5126" width="10.5" style="10" customWidth="1"/>
    <col min="5127" max="5127" width="10.375" style="10" customWidth="1"/>
    <col min="5128" max="5128" width="12.375" style="10" customWidth="1"/>
    <col min="5129" max="5129" width="9.375" style="10" customWidth="1"/>
    <col min="5130" max="5130" width="8.125" style="10" customWidth="1"/>
    <col min="5131" max="5131" width="14.625" style="10" customWidth="1"/>
    <col min="5132" max="5132" width="12.125" style="10" customWidth="1"/>
    <col min="5133" max="5133" width="10" style="10" customWidth="1"/>
    <col min="5134" max="5134" width="12.875" style="10" customWidth="1"/>
    <col min="5135" max="5136" width="10" style="10" customWidth="1"/>
    <col min="5137" max="5376" width="9" style="10"/>
    <col min="5377" max="5377" width="1.375" style="10" customWidth="1"/>
    <col min="5378" max="5380" width="10.375" style="10" customWidth="1"/>
    <col min="5381" max="5381" width="12.375" style="10" customWidth="1"/>
    <col min="5382" max="5382" width="10.5" style="10" customWidth="1"/>
    <col min="5383" max="5383" width="10.375" style="10" customWidth="1"/>
    <col min="5384" max="5384" width="12.375" style="10" customWidth="1"/>
    <col min="5385" max="5385" width="9.375" style="10" customWidth="1"/>
    <col min="5386" max="5386" width="8.125" style="10" customWidth="1"/>
    <col min="5387" max="5387" width="14.625" style="10" customWidth="1"/>
    <col min="5388" max="5388" width="12.125" style="10" customWidth="1"/>
    <col min="5389" max="5389" width="10" style="10" customWidth="1"/>
    <col min="5390" max="5390" width="12.875" style="10" customWidth="1"/>
    <col min="5391" max="5392" width="10" style="10" customWidth="1"/>
    <col min="5393" max="5632" width="9" style="10"/>
    <col min="5633" max="5633" width="1.375" style="10" customWidth="1"/>
    <col min="5634" max="5636" width="10.375" style="10" customWidth="1"/>
    <col min="5637" max="5637" width="12.375" style="10" customWidth="1"/>
    <col min="5638" max="5638" width="10.5" style="10" customWidth="1"/>
    <col min="5639" max="5639" width="10.375" style="10" customWidth="1"/>
    <col min="5640" max="5640" width="12.375" style="10" customWidth="1"/>
    <col min="5641" max="5641" width="9.375" style="10" customWidth="1"/>
    <col min="5642" max="5642" width="8.125" style="10" customWidth="1"/>
    <col min="5643" max="5643" width="14.625" style="10" customWidth="1"/>
    <col min="5644" max="5644" width="12.125" style="10" customWidth="1"/>
    <col min="5645" max="5645" width="10" style="10" customWidth="1"/>
    <col min="5646" max="5646" width="12.875" style="10" customWidth="1"/>
    <col min="5647" max="5648" width="10" style="10" customWidth="1"/>
    <col min="5649" max="5888" width="9" style="10"/>
    <col min="5889" max="5889" width="1.375" style="10" customWidth="1"/>
    <col min="5890" max="5892" width="10.375" style="10" customWidth="1"/>
    <col min="5893" max="5893" width="12.375" style="10" customWidth="1"/>
    <col min="5894" max="5894" width="10.5" style="10" customWidth="1"/>
    <col min="5895" max="5895" width="10.375" style="10" customWidth="1"/>
    <col min="5896" max="5896" width="12.375" style="10" customWidth="1"/>
    <col min="5897" max="5897" width="9.375" style="10" customWidth="1"/>
    <col min="5898" max="5898" width="8.125" style="10" customWidth="1"/>
    <col min="5899" max="5899" width="14.625" style="10" customWidth="1"/>
    <col min="5900" max="5900" width="12.125" style="10" customWidth="1"/>
    <col min="5901" max="5901" width="10" style="10" customWidth="1"/>
    <col min="5902" max="5902" width="12.875" style="10" customWidth="1"/>
    <col min="5903" max="5904" width="10" style="10" customWidth="1"/>
    <col min="5905" max="6144" width="9" style="10"/>
    <col min="6145" max="6145" width="1.375" style="10" customWidth="1"/>
    <col min="6146" max="6148" width="10.375" style="10" customWidth="1"/>
    <col min="6149" max="6149" width="12.375" style="10" customWidth="1"/>
    <col min="6150" max="6150" width="10.5" style="10" customWidth="1"/>
    <col min="6151" max="6151" width="10.375" style="10" customWidth="1"/>
    <col min="6152" max="6152" width="12.375" style="10" customWidth="1"/>
    <col min="6153" max="6153" width="9.375" style="10" customWidth="1"/>
    <col min="6154" max="6154" width="8.125" style="10" customWidth="1"/>
    <col min="6155" max="6155" width="14.625" style="10" customWidth="1"/>
    <col min="6156" max="6156" width="12.125" style="10" customWidth="1"/>
    <col min="6157" max="6157" width="10" style="10" customWidth="1"/>
    <col min="6158" max="6158" width="12.875" style="10" customWidth="1"/>
    <col min="6159" max="6160" width="10" style="10" customWidth="1"/>
    <col min="6161" max="6400" width="9" style="10"/>
    <col min="6401" max="6401" width="1.375" style="10" customWidth="1"/>
    <col min="6402" max="6404" width="10.375" style="10" customWidth="1"/>
    <col min="6405" max="6405" width="12.375" style="10" customWidth="1"/>
    <col min="6406" max="6406" width="10.5" style="10" customWidth="1"/>
    <col min="6407" max="6407" width="10.375" style="10" customWidth="1"/>
    <col min="6408" max="6408" width="12.375" style="10" customWidth="1"/>
    <col min="6409" max="6409" width="9.375" style="10" customWidth="1"/>
    <col min="6410" max="6410" width="8.125" style="10" customWidth="1"/>
    <col min="6411" max="6411" width="14.625" style="10" customWidth="1"/>
    <col min="6412" max="6412" width="12.125" style="10" customWidth="1"/>
    <col min="6413" max="6413" width="10" style="10" customWidth="1"/>
    <col min="6414" max="6414" width="12.875" style="10" customWidth="1"/>
    <col min="6415" max="6416" width="10" style="10" customWidth="1"/>
    <col min="6417" max="6656" width="9" style="10"/>
    <col min="6657" max="6657" width="1.375" style="10" customWidth="1"/>
    <col min="6658" max="6660" width="10.375" style="10" customWidth="1"/>
    <col min="6661" max="6661" width="12.375" style="10" customWidth="1"/>
    <col min="6662" max="6662" width="10.5" style="10" customWidth="1"/>
    <col min="6663" max="6663" width="10.375" style="10" customWidth="1"/>
    <col min="6664" max="6664" width="12.375" style="10" customWidth="1"/>
    <col min="6665" max="6665" width="9.375" style="10" customWidth="1"/>
    <col min="6666" max="6666" width="8.125" style="10" customWidth="1"/>
    <col min="6667" max="6667" width="14.625" style="10" customWidth="1"/>
    <col min="6668" max="6668" width="12.125" style="10" customWidth="1"/>
    <col min="6669" max="6669" width="10" style="10" customWidth="1"/>
    <col min="6670" max="6670" width="12.875" style="10" customWidth="1"/>
    <col min="6671" max="6672" width="10" style="10" customWidth="1"/>
    <col min="6673" max="6912" width="9" style="10"/>
    <col min="6913" max="6913" width="1.375" style="10" customWidth="1"/>
    <col min="6914" max="6916" width="10.375" style="10" customWidth="1"/>
    <col min="6917" max="6917" width="12.375" style="10" customWidth="1"/>
    <col min="6918" max="6918" width="10.5" style="10" customWidth="1"/>
    <col min="6919" max="6919" width="10.375" style="10" customWidth="1"/>
    <col min="6920" max="6920" width="12.375" style="10" customWidth="1"/>
    <col min="6921" max="6921" width="9.375" style="10" customWidth="1"/>
    <col min="6922" max="6922" width="8.125" style="10" customWidth="1"/>
    <col min="6923" max="6923" width="14.625" style="10" customWidth="1"/>
    <col min="6924" max="6924" width="12.125" style="10" customWidth="1"/>
    <col min="6925" max="6925" width="10" style="10" customWidth="1"/>
    <col min="6926" max="6926" width="12.875" style="10" customWidth="1"/>
    <col min="6927" max="6928" width="10" style="10" customWidth="1"/>
    <col min="6929" max="7168" width="9" style="10"/>
    <col min="7169" max="7169" width="1.375" style="10" customWidth="1"/>
    <col min="7170" max="7172" width="10.375" style="10" customWidth="1"/>
    <col min="7173" max="7173" width="12.375" style="10" customWidth="1"/>
    <col min="7174" max="7174" width="10.5" style="10" customWidth="1"/>
    <col min="7175" max="7175" width="10.375" style="10" customWidth="1"/>
    <col min="7176" max="7176" width="12.375" style="10" customWidth="1"/>
    <col min="7177" max="7177" width="9.375" style="10" customWidth="1"/>
    <col min="7178" max="7178" width="8.125" style="10" customWidth="1"/>
    <col min="7179" max="7179" width="14.625" style="10" customWidth="1"/>
    <col min="7180" max="7180" width="12.125" style="10" customWidth="1"/>
    <col min="7181" max="7181" width="10" style="10" customWidth="1"/>
    <col min="7182" max="7182" width="12.875" style="10" customWidth="1"/>
    <col min="7183" max="7184" width="10" style="10" customWidth="1"/>
    <col min="7185" max="7424" width="9" style="10"/>
    <col min="7425" max="7425" width="1.375" style="10" customWidth="1"/>
    <col min="7426" max="7428" width="10.375" style="10" customWidth="1"/>
    <col min="7429" max="7429" width="12.375" style="10" customWidth="1"/>
    <col min="7430" max="7430" width="10.5" style="10" customWidth="1"/>
    <col min="7431" max="7431" width="10.375" style="10" customWidth="1"/>
    <col min="7432" max="7432" width="12.375" style="10" customWidth="1"/>
    <col min="7433" max="7433" width="9.375" style="10" customWidth="1"/>
    <col min="7434" max="7434" width="8.125" style="10" customWidth="1"/>
    <col min="7435" max="7435" width="14.625" style="10" customWidth="1"/>
    <col min="7436" max="7436" width="12.125" style="10" customWidth="1"/>
    <col min="7437" max="7437" width="10" style="10" customWidth="1"/>
    <col min="7438" max="7438" width="12.875" style="10" customWidth="1"/>
    <col min="7439" max="7440" width="10" style="10" customWidth="1"/>
    <col min="7441" max="7680" width="9" style="10"/>
    <col min="7681" max="7681" width="1.375" style="10" customWidth="1"/>
    <col min="7682" max="7684" width="10.375" style="10" customWidth="1"/>
    <col min="7685" max="7685" width="12.375" style="10" customWidth="1"/>
    <col min="7686" max="7686" width="10.5" style="10" customWidth="1"/>
    <col min="7687" max="7687" width="10.375" style="10" customWidth="1"/>
    <col min="7688" max="7688" width="12.375" style="10" customWidth="1"/>
    <col min="7689" max="7689" width="9.375" style="10" customWidth="1"/>
    <col min="7690" max="7690" width="8.125" style="10" customWidth="1"/>
    <col min="7691" max="7691" width="14.625" style="10" customWidth="1"/>
    <col min="7692" max="7692" width="12.125" style="10" customWidth="1"/>
    <col min="7693" max="7693" width="10" style="10" customWidth="1"/>
    <col min="7694" max="7694" width="12.875" style="10" customWidth="1"/>
    <col min="7695" max="7696" width="10" style="10" customWidth="1"/>
    <col min="7697" max="7936" width="9" style="10"/>
    <col min="7937" max="7937" width="1.375" style="10" customWidth="1"/>
    <col min="7938" max="7940" width="10.375" style="10" customWidth="1"/>
    <col min="7941" max="7941" width="12.375" style="10" customWidth="1"/>
    <col min="7942" max="7942" width="10.5" style="10" customWidth="1"/>
    <col min="7943" max="7943" width="10.375" style="10" customWidth="1"/>
    <col min="7944" max="7944" width="12.375" style="10" customWidth="1"/>
    <col min="7945" max="7945" width="9.375" style="10" customWidth="1"/>
    <col min="7946" max="7946" width="8.125" style="10" customWidth="1"/>
    <col min="7947" max="7947" width="14.625" style="10" customWidth="1"/>
    <col min="7948" max="7948" width="12.125" style="10" customWidth="1"/>
    <col min="7949" max="7949" width="10" style="10" customWidth="1"/>
    <col min="7950" max="7950" width="12.875" style="10" customWidth="1"/>
    <col min="7951" max="7952" width="10" style="10" customWidth="1"/>
    <col min="7953" max="8192" width="9" style="10"/>
    <col min="8193" max="8193" width="1.375" style="10" customWidth="1"/>
    <col min="8194" max="8196" width="10.375" style="10" customWidth="1"/>
    <col min="8197" max="8197" width="12.375" style="10" customWidth="1"/>
    <col min="8198" max="8198" width="10.5" style="10" customWidth="1"/>
    <col min="8199" max="8199" width="10.375" style="10" customWidth="1"/>
    <col min="8200" max="8200" width="12.375" style="10" customWidth="1"/>
    <col min="8201" max="8201" width="9.375" style="10" customWidth="1"/>
    <col min="8202" max="8202" width="8.125" style="10" customWidth="1"/>
    <col min="8203" max="8203" width="14.625" style="10" customWidth="1"/>
    <col min="8204" max="8204" width="12.125" style="10" customWidth="1"/>
    <col min="8205" max="8205" width="10" style="10" customWidth="1"/>
    <col min="8206" max="8206" width="12.875" style="10" customWidth="1"/>
    <col min="8207" max="8208" width="10" style="10" customWidth="1"/>
    <col min="8209" max="8448" width="9" style="10"/>
    <col min="8449" max="8449" width="1.375" style="10" customWidth="1"/>
    <col min="8450" max="8452" width="10.375" style="10" customWidth="1"/>
    <col min="8453" max="8453" width="12.375" style="10" customWidth="1"/>
    <col min="8454" max="8454" width="10.5" style="10" customWidth="1"/>
    <col min="8455" max="8455" width="10.375" style="10" customWidth="1"/>
    <col min="8456" max="8456" width="12.375" style="10" customWidth="1"/>
    <col min="8457" max="8457" width="9.375" style="10" customWidth="1"/>
    <col min="8458" max="8458" width="8.125" style="10" customWidth="1"/>
    <col min="8459" max="8459" width="14.625" style="10" customWidth="1"/>
    <col min="8460" max="8460" width="12.125" style="10" customWidth="1"/>
    <col min="8461" max="8461" width="10" style="10" customWidth="1"/>
    <col min="8462" max="8462" width="12.875" style="10" customWidth="1"/>
    <col min="8463" max="8464" width="10" style="10" customWidth="1"/>
    <col min="8465" max="8704" width="9" style="10"/>
    <col min="8705" max="8705" width="1.375" style="10" customWidth="1"/>
    <col min="8706" max="8708" width="10.375" style="10" customWidth="1"/>
    <col min="8709" max="8709" width="12.375" style="10" customWidth="1"/>
    <col min="8710" max="8710" width="10.5" style="10" customWidth="1"/>
    <col min="8711" max="8711" width="10.375" style="10" customWidth="1"/>
    <col min="8712" max="8712" width="12.375" style="10" customWidth="1"/>
    <col min="8713" max="8713" width="9.375" style="10" customWidth="1"/>
    <col min="8714" max="8714" width="8.125" style="10" customWidth="1"/>
    <col min="8715" max="8715" width="14.625" style="10" customWidth="1"/>
    <col min="8716" max="8716" width="12.125" style="10" customWidth="1"/>
    <col min="8717" max="8717" width="10" style="10" customWidth="1"/>
    <col min="8718" max="8718" width="12.875" style="10" customWidth="1"/>
    <col min="8719" max="8720" width="10" style="10" customWidth="1"/>
    <col min="8721" max="8960" width="9" style="10"/>
    <col min="8961" max="8961" width="1.375" style="10" customWidth="1"/>
    <col min="8962" max="8964" width="10.375" style="10" customWidth="1"/>
    <col min="8965" max="8965" width="12.375" style="10" customWidth="1"/>
    <col min="8966" max="8966" width="10.5" style="10" customWidth="1"/>
    <col min="8967" max="8967" width="10.375" style="10" customWidth="1"/>
    <col min="8968" max="8968" width="12.375" style="10" customWidth="1"/>
    <col min="8969" max="8969" width="9.375" style="10" customWidth="1"/>
    <col min="8970" max="8970" width="8.125" style="10" customWidth="1"/>
    <col min="8971" max="8971" width="14.625" style="10" customWidth="1"/>
    <col min="8972" max="8972" width="12.125" style="10" customWidth="1"/>
    <col min="8973" max="8973" width="10" style="10" customWidth="1"/>
    <col min="8974" max="8974" width="12.875" style="10" customWidth="1"/>
    <col min="8975" max="8976" width="10" style="10" customWidth="1"/>
    <col min="8977" max="9216" width="9" style="10"/>
    <col min="9217" max="9217" width="1.375" style="10" customWidth="1"/>
    <col min="9218" max="9220" width="10.375" style="10" customWidth="1"/>
    <col min="9221" max="9221" width="12.375" style="10" customWidth="1"/>
    <col min="9222" max="9222" width="10.5" style="10" customWidth="1"/>
    <col min="9223" max="9223" width="10.375" style="10" customWidth="1"/>
    <col min="9224" max="9224" width="12.375" style="10" customWidth="1"/>
    <col min="9225" max="9225" width="9.375" style="10" customWidth="1"/>
    <col min="9226" max="9226" width="8.125" style="10" customWidth="1"/>
    <col min="9227" max="9227" width="14.625" style="10" customWidth="1"/>
    <col min="9228" max="9228" width="12.125" style="10" customWidth="1"/>
    <col min="9229" max="9229" width="10" style="10" customWidth="1"/>
    <col min="9230" max="9230" width="12.875" style="10" customWidth="1"/>
    <col min="9231" max="9232" width="10" style="10" customWidth="1"/>
    <col min="9233" max="9472" width="9" style="10"/>
    <col min="9473" max="9473" width="1.375" style="10" customWidth="1"/>
    <col min="9474" max="9476" width="10.375" style="10" customWidth="1"/>
    <col min="9477" max="9477" width="12.375" style="10" customWidth="1"/>
    <col min="9478" max="9478" width="10.5" style="10" customWidth="1"/>
    <col min="9479" max="9479" width="10.375" style="10" customWidth="1"/>
    <col min="9480" max="9480" width="12.375" style="10" customWidth="1"/>
    <col min="9481" max="9481" width="9.375" style="10" customWidth="1"/>
    <col min="9482" max="9482" width="8.125" style="10" customWidth="1"/>
    <col min="9483" max="9483" width="14.625" style="10" customWidth="1"/>
    <col min="9484" max="9484" width="12.125" style="10" customWidth="1"/>
    <col min="9485" max="9485" width="10" style="10" customWidth="1"/>
    <col min="9486" max="9486" width="12.875" style="10" customWidth="1"/>
    <col min="9487" max="9488" width="10" style="10" customWidth="1"/>
    <col min="9489" max="9728" width="9" style="10"/>
    <col min="9729" max="9729" width="1.375" style="10" customWidth="1"/>
    <col min="9730" max="9732" width="10.375" style="10" customWidth="1"/>
    <col min="9733" max="9733" width="12.375" style="10" customWidth="1"/>
    <col min="9734" max="9734" width="10.5" style="10" customWidth="1"/>
    <col min="9735" max="9735" width="10.375" style="10" customWidth="1"/>
    <col min="9736" max="9736" width="12.375" style="10" customWidth="1"/>
    <col min="9737" max="9737" width="9.375" style="10" customWidth="1"/>
    <col min="9738" max="9738" width="8.125" style="10" customWidth="1"/>
    <col min="9739" max="9739" width="14.625" style="10" customWidth="1"/>
    <col min="9740" max="9740" width="12.125" style="10" customWidth="1"/>
    <col min="9741" max="9741" width="10" style="10" customWidth="1"/>
    <col min="9742" max="9742" width="12.875" style="10" customWidth="1"/>
    <col min="9743" max="9744" width="10" style="10" customWidth="1"/>
    <col min="9745" max="9984" width="9" style="10"/>
    <col min="9985" max="9985" width="1.375" style="10" customWidth="1"/>
    <col min="9986" max="9988" width="10.375" style="10" customWidth="1"/>
    <col min="9989" max="9989" width="12.375" style="10" customWidth="1"/>
    <col min="9990" max="9990" width="10.5" style="10" customWidth="1"/>
    <col min="9991" max="9991" width="10.375" style="10" customWidth="1"/>
    <col min="9992" max="9992" width="12.375" style="10" customWidth="1"/>
    <col min="9993" max="9993" width="9.375" style="10" customWidth="1"/>
    <col min="9994" max="9994" width="8.125" style="10" customWidth="1"/>
    <col min="9995" max="9995" width="14.625" style="10" customWidth="1"/>
    <col min="9996" max="9996" width="12.125" style="10" customWidth="1"/>
    <col min="9997" max="9997" width="10" style="10" customWidth="1"/>
    <col min="9998" max="9998" width="12.875" style="10" customWidth="1"/>
    <col min="9999" max="10000" width="10" style="10" customWidth="1"/>
    <col min="10001" max="10240" width="9" style="10"/>
    <col min="10241" max="10241" width="1.375" style="10" customWidth="1"/>
    <col min="10242" max="10244" width="10.375" style="10" customWidth="1"/>
    <col min="10245" max="10245" width="12.375" style="10" customWidth="1"/>
    <col min="10246" max="10246" width="10.5" style="10" customWidth="1"/>
    <col min="10247" max="10247" width="10.375" style="10" customWidth="1"/>
    <col min="10248" max="10248" width="12.375" style="10" customWidth="1"/>
    <col min="10249" max="10249" width="9.375" style="10" customWidth="1"/>
    <col min="10250" max="10250" width="8.125" style="10" customWidth="1"/>
    <col min="10251" max="10251" width="14.625" style="10" customWidth="1"/>
    <col min="10252" max="10252" width="12.125" style="10" customWidth="1"/>
    <col min="10253" max="10253" width="10" style="10" customWidth="1"/>
    <col min="10254" max="10254" width="12.875" style="10" customWidth="1"/>
    <col min="10255" max="10256" width="10" style="10" customWidth="1"/>
    <col min="10257" max="10496" width="9" style="10"/>
    <col min="10497" max="10497" width="1.375" style="10" customWidth="1"/>
    <col min="10498" max="10500" width="10.375" style="10" customWidth="1"/>
    <col min="10501" max="10501" width="12.375" style="10" customWidth="1"/>
    <col min="10502" max="10502" width="10.5" style="10" customWidth="1"/>
    <col min="10503" max="10503" width="10.375" style="10" customWidth="1"/>
    <col min="10504" max="10504" width="12.375" style="10" customWidth="1"/>
    <col min="10505" max="10505" width="9.375" style="10" customWidth="1"/>
    <col min="10506" max="10506" width="8.125" style="10" customWidth="1"/>
    <col min="10507" max="10507" width="14.625" style="10" customWidth="1"/>
    <col min="10508" max="10508" width="12.125" style="10" customWidth="1"/>
    <col min="10509" max="10509" width="10" style="10" customWidth="1"/>
    <col min="10510" max="10510" width="12.875" style="10" customWidth="1"/>
    <col min="10511" max="10512" width="10" style="10" customWidth="1"/>
    <col min="10513" max="10752" width="9" style="10"/>
    <col min="10753" max="10753" width="1.375" style="10" customWidth="1"/>
    <col min="10754" max="10756" width="10.375" style="10" customWidth="1"/>
    <col min="10757" max="10757" width="12.375" style="10" customWidth="1"/>
    <col min="10758" max="10758" width="10.5" style="10" customWidth="1"/>
    <col min="10759" max="10759" width="10.375" style="10" customWidth="1"/>
    <col min="10760" max="10760" width="12.375" style="10" customWidth="1"/>
    <col min="10761" max="10761" width="9.375" style="10" customWidth="1"/>
    <col min="10762" max="10762" width="8.125" style="10" customWidth="1"/>
    <col min="10763" max="10763" width="14.625" style="10" customWidth="1"/>
    <col min="10764" max="10764" width="12.125" style="10" customWidth="1"/>
    <col min="10765" max="10765" width="10" style="10" customWidth="1"/>
    <col min="10766" max="10766" width="12.875" style="10" customWidth="1"/>
    <col min="10767" max="10768" width="10" style="10" customWidth="1"/>
    <col min="10769" max="11008" width="9" style="10"/>
    <col min="11009" max="11009" width="1.375" style="10" customWidth="1"/>
    <col min="11010" max="11012" width="10.375" style="10" customWidth="1"/>
    <col min="11013" max="11013" width="12.375" style="10" customWidth="1"/>
    <col min="11014" max="11014" width="10.5" style="10" customWidth="1"/>
    <col min="11015" max="11015" width="10.375" style="10" customWidth="1"/>
    <col min="11016" max="11016" width="12.375" style="10" customWidth="1"/>
    <col min="11017" max="11017" width="9.375" style="10" customWidth="1"/>
    <col min="11018" max="11018" width="8.125" style="10" customWidth="1"/>
    <col min="11019" max="11019" width="14.625" style="10" customWidth="1"/>
    <col min="11020" max="11020" width="12.125" style="10" customWidth="1"/>
    <col min="11021" max="11021" width="10" style="10" customWidth="1"/>
    <col min="11022" max="11022" width="12.875" style="10" customWidth="1"/>
    <col min="11023" max="11024" width="10" style="10" customWidth="1"/>
    <col min="11025" max="11264" width="9" style="10"/>
    <col min="11265" max="11265" width="1.375" style="10" customWidth="1"/>
    <col min="11266" max="11268" width="10.375" style="10" customWidth="1"/>
    <col min="11269" max="11269" width="12.375" style="10" customWidth="1"/>
    <col min="11270" max="11270" width="10.5" style="10" customWidth="1"/>
    <col min="11271" max="11271" width="10.375" style="10" customWidth="1"/>
    <col min="11272" max="11272" width="12.375" style="10" customWidth="1"/>
    <col min="11273" max="11273" width="9.375" style="10" customWidth="1"/>
    <col min="11274" max="11274" width="8.125" style="10" customWidth="1"/>
    <col min="11275" max="11275" width="14.625" style="10" customWidth="1"/>
    <col min="11276" max="11276" width="12.125" style="10" customWidth="1"/>
    <col min="11277" max="11277" width="10" style="10" customWidth="1"/>
    <col min="11278" max="11278" width="12.875" style="10" customWidth="1"/>
    <col min="11279" max="11280" width="10" style="10" customWidth="1"/>
    <col min="11281" max="11520" width="9" style="10"/>
    <col min="11521" max="11521" width="1.375" style="10" customWidth="1"/>
    <col min="11522" max="11524" width="10.375" style="10" customWidth="1"/>
    <col min="11525" max="11525" width="12.375" style="10" customWidth="1"/>
    <col min="11526" max="11526" width="10.5" style="10" customWidth="1"/>
    <col min="11527" max="11527" width="10.375" style="10" customWidth="1"/>
    <col min="11528" max="11528" width="12.375" style="10" customWidth="1"/>
    <col min="11529" max="11529" width="9.375" style="10" customWidth="1"/>
    <col min="11530" max="11530" width="8.125" style="10" customWidth="1"/>
    <col min="11531" max="11531" width="14.625" style="10" customWidth="1"/>
    <col min="11532" max="11532" width="12.125" style="10" customWidth="1"/>
    <col min="11533" max="11533" width="10" style="10" customWidth="1"/>
    <col min="11534" max="11534" width="12.875" style="10" customWidth="1"/>
    <col min="11535" max="11536" width="10" style="10" customWidth="1"/>
    <col min="11537" max="11776" width="9" style="10"/>
    <col min="11777" max="11777" width="1.375" style="10" customWidth="1"/>
    <col min="11778" max="11780" width="10.375" style="10" customWidth="1"/>
    <col min="11781" max="11781" width="12.375" style="10" customWidth="1"/>
    <col min="11782" max="11782" width="10.5" style="10" customWidth="1"/>
    <col min="11783" max="11783" width="10.375" style="10" customWidth="1"/>
    <col min="11784" max="11784" width="12.375" style="10" customWidth="1"/>
    <col min="11785" max="11785" width="9.375" style="10" customWidth="1"/>
    <col min="11786" max="11786" width="8.125" style="10" customWidth="1"/>
    <col min="11787" max="11787" width="14.625" style="10" customWidth="1"/>
    <col min="11788" max="11788" width="12.125" style="10" customWidth="1"/>
    <col min="11789" max="11789" width="10" style="10" customWidth="1"/>
    <col min="11790" max="11790" width="12.875" style="10" customWidth="1"/>
    <col min="11791" max="11792" width="10" style="10" customWidth="1"/>
    <col min="11793" max="12032" width="9" style="10"/>
    <col min="12033" max="12033" width="1.375" style="10" customWidth="1"/>
    <col min="12034" max="12036" width="10.375" style="10" customWidth="1"/>
    <col min="12037" max="12037" width="12.375" style="10" customWidth="1"/>
    <col min="12038" max="12038" width="10.5" style="10" customWidth="1"/>
    <col min="12039" max="12039" width="10.375" style="10" customWidth="1"/>
    <col min="12040" max="12040" width="12.375" style="10" customWidth="1"/>
    <col min="12041" max="12041" width="9.375" style="10" customWidth="1"/>
    <col min="12042" max="12042" width="8.125" style="10" customWidth="1"/>
    <col min="12043" max="12043" width="14.625" style="10" customWidth="1"/>
    <col min="12044" max="12044" width="12.125" style="10" customWidth="1"/>
    <col min="12045" max="12045" width="10" style="10" customWidth="1"/>
    <col min="12046" max="12046" width="12.875" style="10" customWidth="1"/>
    <col min="12047" max="12048" width="10" style="10" customWidth="1"/>
    <col min="12049" max="12288" width="9" style="10"/>
    <col min="12289" max="12289" width="1.375" style="10" customWidth="1"/>
    <col min="12290" max="12292" width="10.375" style="10" customWidth="1"/>
    <col min="12293" max="12293" width="12.375" style="10" customWidth="1"/>
    <col min="12294" max="12294" width="10.5" style="10" customWidth="1"/>
    <col min="12295" max="12295" width="10.375" style="10" customWidth="1"/>
    <col min="12296" max="12296" width="12.375" style="10" customWidth="1"/>
    <col min="12297" max="12297" width="9.375" style="10" customWidth="1"/>
    <col min="12298" max="12298" width="8.125" style="10" customWidth="1"/>
    <col min="12299" max="12299" width="14.625" style="10" customWidth="1"/>
    <col min="12300" max="12300" width="12.125" style="10" customWidth="1"/>
    <col min="12301" max="12301" width="10" style="10" customWidth="1"/>
    <col min="12302" max="12302" width="12.875" style="10" customWidth="1"/>
    <col min="12303" max="12304" width="10" style="10" customWidth="1"/>
    <col min="12305" max="12544" width="9" style="10"/>
    <col min="12545" max="12545" width="1.375" style="10" customWidth="1"/>
    <col min="12546" max="12548" width="10.375" style="10" customWidth="1"/>
    <col min="12549" max="12549" width="12.375" style="10" customWidth="1"/>
    <col min="12550" max="12550" width="10.5" style="10" customWidth="1"/>
    <col min="12551" max="12551" width="10.375" style="10" customWidth="1"/>
    <col min="12552" max="12552" width="12.375" style="10" customWidth="1"/>
    <col min="12553" max="12553" width="9.375" style="10" customWidth="1"/>
    <col min="12554" max="12554" width="8.125" style="10" customWidth="1"/>
    <col min="12555" max="12555" width="14.625" style="10" customWidth="1"/>
    <col min="12556" max="12556" width="12.125" style="10" customWidth="1"/>
    <col min="12557" max="12557" width="10" style="10" customWidth="1"/>
    <col min="12558" max="12558" width="12.875" style="10" customWidth="1"/>
    <col min="12559" max="12560" width="10" style="10" customWidth="1"/>
    <col min="12561" max="12800" width="9" style="10"/>
    <col min="12801" max="12801" width="1.375" style="10" customWidth="1"/>
    <col min="12802" max="12804" width="10.375" style="10" customWidth="1"/>
    <col min="12805" max="12805" width="12.375" style="10" customWidth="1"/>
    <col min="12806" max="12806" width="10.5" style="10" customWidth="1"/>
    <col min="12807" max="12807" width="10.375" style="10" customWidth="1"/>
    <col min="12808" max="12808" width="12.375" style="10" customWidth="1"/>
    <col min="12809" max="12809" width="9.375" style="10" customWidth="1"/>
    <col min="12810" max="12810" width="8.125" style="10" customWidth="1"/>
    <col min="12811" max="12811" width="14.625" style="10" customWidth="1"/>
    <col min="12812" max="12812" width="12.125" style="10" customWidth="1"/>
    <col min="12813" max="12813" width="10" style="10" customWidth="1"/>
    <col min="12814" max="12814" width="12.875" style="10" customWidth="1"/>
    <col min="12815" max="12816" width="10" style="10" customWidth="1"/>
    <col min="12817" max="13056" width="9" style="10"/>
    <col min="13057" max="13057" width="1.375" style="10" customWidth="1"/>
    <col min="13058" max="13060" width="10.375" style="10" customWidth="1"/>
    <col min="13061" max="13061" width="12.375" style="10" customWidth="1"/>
    <col min="13062" max="13062" width="10.5" style="10" customWidth="1"/>
    <col min="13063" max="13063" width="10.375" style="10" customWidth="1"/>
    <col min="13064" max="13064" width="12.375" style="10" customWidth="1"/>
    <col min="13065" max="13065" width="9.375" style="10" customWidth="1"/>
    <col min="13066" max="13066" width="8.125" style="10" customWidth="1"/>
    <col min="13067" max="13067" width="14.625" style="10" customWidth="1"/>
    <col min="13068" max="13068" width="12.125" style="10" customWidth="1"/>
    <col min="13069" max="13069" width="10" style="10" customWidth="1"/>
    <col min="13070" max="13070" width="12.875" style="10" customWidth="1"/>
    <col min="13071" max="13072" width="10" style="10" customWidth="1"/>
    <col min="13073" max="13312" width="9" style="10"/>
    <col min="13313" max="13313" width="1.375" style="10" customWidth="1"/>
    <col min="13314" max="13316" width="10.375" style="10" customWidth="1"/>
    <col min="13317" max="13317" width="12.375" style="10" customWidth="1"/>
    <col min="13318" max="13318" width="10.5" style="10" customWidth="1"/>
    <col min="13319" max="13319" width="10.375" style="10" customWidth="1"/>
    <col min="13320" max="13320" width="12.375" style="10" customWidth="1"/>
    <col min="13321" max="13321" width="9.375" style="10" customWidth="1"/>
    <col min="13322" max="13322" width="8.125" style="10" customWidth="1"/>
    <col min="13323" max="13323" width="14.625" style="10" customWidth="1"/>
    <col min="13324" max="13324" width="12.125" style="10" customWidth="1"/>
    <col min="13325" max="13325" width="10" style="10" customWidth="1"/>
    <col min="13326" max="13326" width="12.875" style="10" customWidth="1"/>
    <col min="13327" max="13328" width="10" style="10" customWidth="1"/>
    <col min="13329" max="13568" width="9" style="10"/>
    <col min="13569" max="13569" width="1.375" style="10" customWidth="1"/>
    <col min="13570" max="13572" width="10.375" style="10" customWidth="1"/>
    <col min="13573" max="13573" width="12.375" style="10" customWidth="1"/>
    <col min="13574" max="13574" width="10.5" style="10" customWidth="1"/>
    <col min="13575" max="13575" width="10.375" style="10" customWidth="1"/>
    <col min="13576" max="13576" width="12.375" style="10" customWidth="1"/>
    <col min="13577" max="13577" width="9.375" style="10" customWidth="1"/>
    <col min="13578" max="13578" width="8.125" style="10" customWidth="1"/>
    <col min="13579" max="13579" width="14.625" style="10" customWidth="1"/>
    <col min="13580" max="13580" width="12.125" style="10" customWidth="1"/>
    <col min="13581" max="13581" width="10" style="10" customWidth="1"/>
    <col min="13582" max="13582" width="12.875" style="10" customWidth="1"/>
    <col min="13583" max="13584" width="10" style="10" customWidth="1"/>
    <col min="13585" max="13824" width="9" style="10"/>
    <col min="13825" max="13825" width="1.375" style="10" customWidth="1"/>
    <col min="13826" max="13828" width="10.375" style="10" customWidth="1"/>
    <col min="13829" max="13829" width="12.375" style="10" customWidth="1"/>
    <col min="13830" max="13830" width="10.5" style="10" customWidth="1"/>
    <col min="13831" max="13831" width="10.375" style="10" customWidth="1"/>
    <col min="13832" max="13832" width="12.375" style="10" customWidth="1"/>
    <col min="13833" max="13833" width="9.375" style="10" customWidth="1"/>
    <col min="13834" max="13834" width="8.125" style="10" customWidth="1"/>
    <col min="13835" max="13835" width="14.625" style="10" customWidth="1"/>
    <col min="13836" max="13836" width="12.125" style="10" customWidth="1"/>
    <col min="13837" max="13837" width="10" style="10" customWidth="1"/>
    <col min="13838" max="13838" width="12.875" style="10" customWidth="1"/>
    <col min="13839" max="13840" width="10" style="10" customWidth="1"/>
    <col min="13841" max="14080" width="9" style="10"/>
    <col min="14081" max="14081" width="1.375" style="10" customWidth="1"/>
    <col min="14082" max="14084" width="10.375" style="10" customWidth="1"/>
    <col min="14085" max="14085" width="12.375" style="10" customWidth="1"/>
    <col min="14086" max="14086" width="10.5" style="10" customWidth="1"/>
    <col min="14087" max="14087" width="10.375" style="10" customWidth="1"/>
    <col min="14088" max="14088" width="12.375" style="10" customWidth="1"/>
    <col min="14089" max="14089" width="9.375" style="10" customWidth="1"/>
    <col min="14090" max="14090" width="8.125" style="10" customWidth="1"/>
    <col min="14091" max="14091" width="14.625" style="10" customWidth="1"/>
    <col min="14092" max="14092" width="12.125" style="10" customWidth="1"/>
    <col min="14093" max="14093" width="10" style="10" customWidth="1"/>
    <col min="14094" max="14094" width="12.875" style="10" customWidth="1"/>
    <col min="14095" max="14096" width="10" style="10" customWidth="1"/>
    <col min="14097" max="14336" width="9" style="10"/>
    <col min="14337" max="14337" width="1.375" style="10" customWidth="1"/>
    <col min="14338" max="14340" width="10.375" style="10" customWidth="1"/>
    <col min="14341" max="14341" width="12.375" style="10" customWidth="1"/>
    <col min="14342" max="14342" width="10.5" style="10" customWidth="1"/>
    <col min="14343" max="14343" width="10.375" style="10" customWidth="1"/>
    <col min="14344" max="14344" width="12.375" style="10" customWidth="1"/>
    <col min="14345" max="14345" width="9.375" style="10" customWidth="1"/>
    <col min="14346" max="14346" width="8.125" style="10" customWidth="1"/>
    <col min="14347" max="14347" width="14.625" style="10" customWidth="1"/>
    <col min="14348" max="14348" width="12.125" style="10" customWidth="1"/>
    <col min="14349" max="14349" width="10" style="10" customWidth="1"/>
    <col min="14350" max="14350" width="12.875" style="10" customWidth="1"/>
    <col min="14351" max="14352" width="10" style="10" customWidth="1"/>
    <col min="14353" max="14592" width="9" style="10"/>
    <col min="14593" max="14593" width="1.375" style="10" customWidth="1"/>
    <col min="14594" max="14596" width="10.375" style="10" customWidth="1"/>
    <col min="14597" max="14597" width="12.375" style="10" customWidth="1"/>
    <col min="14598" max="14598" width="10.5" style="10" customWidth="1"/>
    <col min="14599" max="14599" width="10.375" style="10" customWidth="1"/>
    <col min="14600" max="14600" width="12.375" style="10" customWidth="1"/>
    <col min="14601" max="14601" width="9.375" style="10" customWidth="1"/>
    <col min="14602" max="14602" width="8.125" style="10" customWidth="1"/>
    <col min="14603" max="14603" width="14.625" style="10" customWidth="1"/>
    <col min="14604" max="14604" width="12.125" style="10" customWidth="1"/>
    <col min="14605" max="14605" width="10" style="10" customWidth="1"/>
    <col min="14606" max="14606" width="12.875" style="10" customWidth="1"/>
    <col min="14607" max="14608" width="10" style="10" customWidth="1"/>
    <col min="14609" max="14848" width="9" style="10"/>
    <col min="14849" max="14849" width="1.375" style="10" customWidth="1"/>
    <col min="14850" max="14852" width="10.375" style="10" customWidth="1"/>
    <col min="14853" max="14853" width="12.375" style="10" customWidth="1"/>
    <col min="14854" max="14854" width="10.5" style="10" customWidth="1"/>
    <col min="14855" max="14855" width="10.375" style="10" customWidth="1"/>
    <col min="14856" max="14856" width="12.375" style="10" customWidth="1"/>
    <col min="14857" max="14857" width="9.375" style="10" customWidth="1"/>
    <col min="14858" max="14858" width="8.125" style="10" customWidth="1"/>
    <col min="14859" max="14859" width="14.625" style="10" customWidth="1"/>
    <col min="14860" max="14860" width="12.125" style="10" customWidth="1"/>
    <col min="14861" max="14861" width="10" style="10" customWidth="1"/>
    <col min="14862" max="14862" width="12.875" style="10" customWidth="1"/>
    <col min="14863" max="14864" width="10" style="10" customWidth="1"/>
    <col min="14865" max="15104" width="9" style="10"/>
    <col min="15105" max="15105" width="1.375" style="10" customWidth="1"/>
    <col min="15106" max="15108" width="10.375" style="10" customWidth="1"/>
    <col min="15109" max="15109" width="12.375" style="10" customWidth="1"/>
    <col min="15110" max="15110" width="10.5" style="10" customWidth="1"/>
    <col min="15111" max="15111" width="10.375" style="10" customWidth="1"/>
    <col min="15112" max="15112" width="12.375" style="10" customWidth="1"/>
    <col min="15113" max="15113" width="9.375" style="10" customWidth="1"/>
    <col min="15114" max="15114" width="8.125" style="10" customWidth="1"/>
    <col min="15115" max="15115" width="14.625" style="10" customWidth="1"/>
    <col min="15116" max="15116" width="12.125" style="10" customWidth="1"/>
    <col min="15117" max="15117" width="10" style="10" customWidth="1"/>
    <col min="15118" max="15118" width="12.875" style="10" customWidth="1"/>
    <col min="15119" max="15120" width="10" style="10" customWidth="1"/>
    <col min="15121" max="15360" width="9" style="10"/>
    <col min="15361" max="15361" width="1.375" style="10" customWidth="1"/>
    <col min="15362" max="15364" width="10.375" style="10" customWidth="1"/>
    <col min="15365" max="15365" width="12.375" style="10" customWidth="1"/>
    <col min="15366" max="15366" width="10.5" style="10" customWidth="1"/>
    <col min="15367" max="15367" width="10.375" style="10" customWidth="1"/>
    <col min="15368" max="15368" width="12.375" style="10" customWidth="1"/>
    <col min="15369" max="15369" width="9.375" style="10" customWidth="1"/>
    <col min="15370" max="15370" width="8.125" style="10" customWidth="1"/>
    <col min="15371" max="15371" width="14.625" style="10" customWidth="1"/>
    <col min="15372" max="15372" width="12.125" style="10" customWidth="1"/>
    <col min="15373" max="15373" width="10" style="10" customWidth="1"/>
    <col min="15374" max="15374" width="12.875" style="10" customWidth="1"/>
    <col min="15375" max="15376" width="10" style="10" customWidth="1"/>
    <col min="15377" max="15616" width="9" style="10"/>
    <col min="15617" max="15617" width="1.375" style="10" customWidth="1"/>
    <col min="15618" max="15620" width="10.375" style="10" customWidth="1"/>
    <col min="15621" max="15621" width="12.375" style="10" customWidth="1"/>
    <col min="15622" max="15622" width="10.5" style="10" customWidth="1"/>
    <col min="15623" max="15623" width="10.375" style="10" customWidth="1"/>
    <col min="15624" max="15624" width="12.375" style="10" customWidth="1"/>
    <col min="15625" max="15625" width="9.375" style="10" customWidth="1"/>
    <col min="15626" max="15626" width="8.125" style="10" customWidth="1"/>
    <col min="15627" max="15627" width="14.625" style="10" customWidth="1"/>
    <col min="15628" max="15628" width="12.125" style="10" customWidth="1"/>
    <col min="15629" max="15629" width="10" style="10" customWidth="1"/>
    <col min="15630" max="15630" width="12.875" style="10" customWidth="1"/>
    <col min="15631" max="15632" width="10" style="10" customWidth="1"/>
    <col min="15633" max="15872" width="9" style="10"/>
    <col min="15873" max="15873" width="1.375" style="10" customWidth="1"/>
    <col min="15874" max="15876" width="10.375" style="10" customWidth="1"/>
    <col min="15877" max="15877" width="12.375" style="10" customWidth="1"/>
    <col min="15878" max="15878" width="10.5" style="10" customWidth="1"/>
    <col min="15879" max="15879" width="10.375" style="10" customWidth="1"/>
    <col min="15880" max="15880" width="12.375" style="10" customWidth="1"/>
    <col min="15881" max="15881" width="9.375" style="10" customWidth="1"/>
    <col min="15882" max="15882" width="8.125" style="10" customWidth="1"/>
    <col min="15883" max="15883" width="14.625" style="10" customWidth="1"/>
    <col min="15884" max="15884" width="12.125" style="10" customWidth="1"/>
    <col min="15885" max="15885" width="10" style="10" customWidth="1"/>
    <col min="15886" max="15886" width="12.875" style="10" customWidth="1"/>
    <col min="15887" max="15888" width="10" style="10" customWidth="1"/>
    <col min="15889" max="16128" width="9" style="10"/>
    <col min="16129" max="16129" width="1.375" style="10" customWidth="1"/>
    <col min="16130" max="16132" width="10.375" style="10" customWidth="1"/>
    <col min="16133" max="16133" width="12.375" style="10" customWidth="1"/>
    <col min="16134" max="16134" width="10.5" style="10" customWidth="1"/>
    <col min="16135" max="16135" width="10.375" style="10" customWidth="1"/>
    <col min="16136" max="16136" width="12.375" style="10" customWidth="1"/>
    <col min="16137" max="16137" width="9.375" style="10" customWidth="1"/>
    <col min="16138" max="16138" width="8.125" style="10" customWidth="1"/>
    <col min="16139" max="16139" width="14.625" style="10" customWidth="1"/>
    <col min="16140" max="16140" width="12.125" style="10" customWidth="1"/>
    <col min="16141" max="16141" width="10" style="10" customWidth="1"/>
    <col min="16142" max="16142" width="12.875" style="10" customWidth="1"/>
    <col min="16143" max="16144" width="10" style="10" customWidth="1"/>
    <col min="16145" max="16384" width="9" style="10"/>
  </cols>
  <sheetData>
    <row r="1" spans="2:15" ht="36" customHeight="1">
      <c r="B1" s="9" t="s">
        <v>76</v>
      </c>
    </row>
    <row r="2" spans="2:15" ht="14.25" thickBot="1">
      <c r="B2" s="10" t="s">
        <v>27</v>
      </c>
    </row>
    <row r="3" spans="2:15" s="11" customFormat="1" ht="27.75" customHeight="1">
      <c r="B3" s="84" t="s">
        <v>28</v>
      </c>
      <c r="C3" s="71" t="s">
        <v>29</v>
      </c>
      <c r="D3" s="71" t="s">
        <v>30</v>
      </c>
      <c r="E3" s="68" t="s">
        <v>31</v>
      </c>
      <c r="F3" s="69"/>
      <c r="G3" s="86"/>
      <c r="H3" s="71" t="s">
        <v>32</v>
      </c>
      <c r="I3" s="71" t="s">
        <v>33</v>
      </c>
      <c r="J3" s="68" t="s">
        <v>34</v>
      </c>
      <c r="K3" s="69"/>
      <c r="L3" s="70"/>
      <c r="M3" s="71" t="s">
        <v>35</v>
      </c>
      <c r="N3" s="73" t="s">
        <v>36</v>
      </c>
      <c r="O3" s="74"/>
    </row>
    <row r="4" spans="2:15" s="11" customFormat="1" ht="14.25" customHeight="1" thickBot="1">
      <c r="B4" s="85"/>
      <c r="C4" s="72"/>
      <c r="D4" s="72"/>
      <c r="E4" s="12" t="s">
        <v>37</v>
      </c>
      <c r="F4" s="12" t="s">
        <v>38</v>
      </c>
      <c r="G4" s="12" t="s">
        <v>39</v>
      </c>
      <c r="H4" s="72"/>
      <c r="I4" s="72"/>
      <c r="J4" s="12" t="s">
        <v>40</v>
      </c>
      <c r="K4" s="12" t="s">
        <v>41</v>
      </c>
      <c r="L4" s="12" t="s">
        <v>42</v>
      </c>
      <c r="M4" s="72"/>
      <c r="N4" s="75"/>
      <c r="O4" s="76"/>
    </row>
    <row r="5" spans="2:15">
      <c r="B5" s="13">
        <v>1</v>
      </c>
      <c r="C5" s="14">
        <v>8</v>
      </c>
      <c r="D5" s="14" t="s">
        <v>43</v>
      </c>
      <c r="E5" s="15">
        <v>0</v>
      </c>
      <c r="F5" s="15">
        <v>0.99999999999999856</v>
      </c>
      <c r="G5" s="16">
        <f t="shared" ref="G5:G20" si="0">IF(F5-E5&gt;0,(F5-E5)*24,((1+(F5-E5))*24))</f>
        <v>23.999999999999964</v>
      </c>
      <c r="H5" s="14"/>
      <c r="I5" s="77">
        <v>15.63</v>
      </c>
      <c r="J5" s="14" t="s">
        <v>68</v>
      </c>
      <c r="K5" s="14" t="s">
        <v>68</v>
      </c>
      <c r="L5" s="63">
        <f>IF(AND(J5="最高",K5="最高"),$D$58,IF(AND(J5="最高",K5="高"),$D$57,IF(AND(J5="最高",K5="標準"),$D$56,IF(AND(J5="最高",K5="低"),$D$55,IF(AND(J5="高",K5="最高"),$D$54,IF(AND(J5="高",K5="高"),$D$53,IF(AND(J5="高",K5="標準"),$D$52,IF(AND(J5="高",K5="低"),$D$51,IF(AND(J5="標準",K5="最高"),$D$50,IF(AND(J5="標準",K5="高"),$D$49,IF(AND(J5="標準",K5="標準"),$D$48,IF(AND(J5="標準",K5="低"),$D$47))))))))))))</f>
        <v>24</v>
      </c>
      <c r="M5" s="14">
        <v>5</v>
      </c>
      <c r="N5" s="17">
        <f t="shared" ref="N5:N20" si="1">(C5*IF(D5="全て",7,IF(D5="月-金",5,1))*G5*L5*M5*1000*3600+IF(D5="全て",7,IF(D5="月-金",5,1))*G5*3600*H5*I$5*1000)/1000000</f>
        <v>580607.99999999907</v>
      </c>
      <c r="O5" s="18" t="s">
        <v>46</v>
      </c>
    </row>
    <row r="6" spans="2:15">
      <c r="B6" s="19">
        <v>2</v>
      </c>
      <c r="C6" s="20"/>
      <c r="D6" s="20"/>
      <c r="E6" s="21"/>
      <c r="F6" s="21"/>
      <c r="G6" s="22">
        <f t="shared" si="0"/>
        <v>24</v>
      </c>
      <c r="H6" s="20"/>
      <c r="I6" s="78"/>
      <c r="J6" s="23" t="s">
        <v>44</v>
      </c>
      <c r="K6" s="23" t="s">
        <v>44</v>
      </c>
      <c r="L6" s="20">
        <f t="shared" ref="L6:L20" si="2">IF(AND(J6="最高",K6="最高"),$D$58,IF(AND(J6="最高",K6="高"),$D$57,IF(AND(J6="最高",K6="標準"),$D$56,IF(AND(J6="最高",K6="低"),$D$55,IF(AND(J6="高",K6="最高"),$D$54,IF(AND(J6="高",K6="高"),$D$53,IF(AND(J6="高",K6="標準"),$D$52,IF(AND(J6="高",K6="低"),$D$51,IF(AND(J6="標準",K6="最高"),$D$50,IF(AND(J6="標準",K6="高"),$D$49,IF(AND(J6="標準",K6="標準"),$D$48,IF(AND(J6="標準",K6="低"),$D$47))))))))))))</f>
        <v>4</v>
      </c>
      <c r="M6" s="20"/>
      <c r="N6" s="24">
        <f t="shared" si="1"/>
        <v>0</v>
      </c>
      <c r="O6" s="25" t="s">
        <v>47</v>
      </c>
    </row>
    <row r="7" spans="2:15">
      <c r="B7" s="19">
        <v>3</v>
      </c>
      <c r="C7" s="20"/>
      <c r="D7" s="20"/>
      <c r="E7" s="21"/>
      <c r="F7" s="21"/>
      <c r="G7" s="22">
        <f t="shared" si="0"/>
        <v>24</v>
      </c>
      <c r="H7" s="20"/>
      <c r="I7" s="78"/>
      <c r="J7" s="23" t="s">
        <v>44</v>
      </c>
      <c r="K7" s="23" t="s">
        <v>44</v>
      </c>
      <c r="L7" s="20">
        <f t="shared" si="2"/>
        <v>4</v>
      </c>
      <c r="M7" s="20"/>
      <c r="N7" s="24">
        <f t="shared" si="1"/>
        <v>0</v>
      </c>
      <c r="O7" s="25" t="s">
        <v>47</v>
      </c>
    </row>
    <row r="8" spans="2:15">
      <c r="B8" s="19">
        <v>4</v>
      </c>
      <c r="C8" s="20"/>
      <c r="D8" s="20"/>
      <c r="E8" s="21"/>
      <c r="F8" s="21"/>
      <c r="G8" s="22">
        <f t="shared" si="0"/>
        <v>24</v>
      </c>
      <c r="H8" s="20"/>
      <c r="I8" s="78"/>
      <c r="J8" s="23" t="s">
        <v>44</v>
      </c>
      <c r="K8" s="23" t="s">
        <v>44</v>
      </c>
      <c r="L8" s="20">
        <f t="shared" si="2"/>
        <v>4</v>
      </c>
      <c r="M8" s="20"/>
      <c r="N8" s="24">
        <f t="shared" si="1"/>
        <v>0</v>
      </c>
      <c r="O8" s="25" t="s">
        <v>47</v>
      </c>
    </row>
    <row r="9" spans="2:15">
      <c r="B9" s="19">
        <v>5</v>
      </c>
      <c r="C9" s="20"/>
      <c r="D9" s="20"/>
      <c r="E9" s="21"/>
      <c r="F9" s="21"/>
      <c r="G9" s="22">
        <f t="shared" si="0"/>
        <v>24</v>
      </c>
      <c r="H9" s="20"/>
      <c r="I9" s="78"/>
      <c r="J9" s="23" t="s">
        <v>44</v>
      </c>
      <c r="K9" s="23" t="s">
        <v>44</v>
      </c>
      <c r="L9" s="20">
        <f t="shared" si="2"/>
        <v>4</v>
      </c>
      <c r="M9" s="20"/>
      <c r="N9" s="24">
        <f t="shared" si="1"/>
        <v>0</v>
      </c>
      <c r="O9" s="25" t="s">
        <v>47</v>
      </c>
    </row>
    <row r="10" spans="2:15">
      <c r="B10" s="19">
        <v>6</v>
      </c>
      <c r="C10" s="20"/>
      <c r="D10" s="20"/>
      <c r="E10" s="21"/>
      <c r="F10" s="21"/>
      <c r="G10" s="22">
        <f t="shared" si="0"/>
        <v>24</v>
      </c>
      <c r="H10" s="20"/>
      <c r="I10" s="78"/>
      <c r="J10" s="23" t="s">
        <v>44</v>
      </c>
      <c r="K10" s="23" t="s">
        <v>44</v>
      </c>
      <c r="L10" s="20">
        <f t="shared" si="2"/>
        <v>4</v>
      </c>
      <c r="M10" s="20"/>
      <c r="N10" s="24">
        <f t="shared" si="1"/>
        <v>0</v>
      </c>
      <c r="O10" s="25" t="s">
        <v>47</v>
      </c>
    </row>
    <row r="11" spans="2:15">
      <c r="B11" s="19">
        <v>7</v>
      </c>
      <c r="C11" s="20"/>
      <c r="D11" s="20"/>
      <c r="E11" s="21"/>
      <c r="F11" s="21"/>
      <c r="G11" s="22">
        <f t="shared" si="0"/>
        <v>24</v>
      </c>
      <c r="H11" s="20"/>
      <c r="I11" s="78"/>
      <c r="J11" s="23" t="s">
        <v>44</v>
      </c>
      <c r="K11" s="23" t="s">
        <v>44</v>
      </c>
      <c r="L11" s="20">
        <f t="shared" si="2"/>
        <v>4</v>
      </c>
      <c r="M11" s="20"/>
      <c r="N11" s="24">
        <f t="shared" si="1"/>
        <v>0</v>
      </c>
      <c r="O11" s="25" t="s">
        <v>47</v>
      </c>
    </row>
    <row r="12" spans="2:15">
      <c r="B12" s="19">
        <v>8</v>
      </c>
      <c r="C12" s="20"/>
      <c r="D12" s="20"/>
      <c r="E12" s="21"/>
      <c r="F12" s="21"/>
      <c r="G12" s="22">
        <f t="shared" si="0"/>
        <v>24</v>
      </c>
      <c r="H12" s="20"/>
      <c r="I12" s="78"/>
      <c r="J12" s="23" t="s">
        <v>44</v>
      </c>
      <c r="K12" s="23" t="s">
        <v>44</v>
      </c>
      <c r="L12" s="20">
        <f t="shared" si="2"/>
        <v>4</v>
      </c>
      <c r="M12" s="20"/>
      <c r="N12" s="24">
        <f t="shared" si="1"/>
        <v>0</v>
      </c>
      <c r="O12" s="25" t="s">
        <v>47</v>
      </c>
    </row>
    <row r="13" spans="2:15">
      <c r="B13" s="19">
        <v>9</v>
      </c>
      <c r="C13" s="20"/>
      <c r="D13" s="20"/>
      <c r="E13" s="21"/>
      <c r="F13" s="21"/>
      <c r="G13" s="22">
        <f t="shared" si="0"/>
        <v>24</v>
      </c>
      <c r="H13" s="20"/>
      <c r="I13" s="78"/>
      <c r="J13" s="23" t="s">
        <v>44</v>
      </c>
      <c r="K13" s="23" t="s">
        <v>44</v>
      </c>
      <c r="L13" s="20">
        <f t="shared" si="2"/>
        <v>4</v>
      </c>
      <c r="M13" s="20"/>
      <c r="N13" s="24">
        <f t="shared" si="1"/>
        <v>0</v>
      </c>
      <c r="O13" s="25" t="s">
        <v>47</v>
      </c>
    </row>
    <row r="14" spans="2:15">
      <c r="B14" s="19">
        <v>10</v>
      </c>
      <c r="C14" s="20"/>
      <c r="D14" s="20"/>
      <c r="E14" s="21"/>
      <c r="F14" s="21"/>
      <c r="G14" s="22">
        <f t="shared" si="0"/>
        <v>24</v>
      </c>
      <c r="H14" s="20"/>
      <c r="I14" s="78"/>
      <c r="J14" s="23" t="s">
        <v>44</v>
      </c>
      <c r="K14" s="23" t="s">
        <v>44</v>
      </c>
      <c r="L14" s="20">
        <f t="shared" si="2"/>
        <v>4</v>
      </c>
      <c r="M14" s="20"/>
      <c r="N14" s="24">
        <f t="shared" si="1"/>
        <v>0</v>
      </c>
      <c r="O14" s="25" t="s">
        <v>47</v>
      </c>
    </row>
    <row r="15" spans="2:15">
      <c r="B15" s="19">
        <v>11</v>
      </c>
      <c r="C15" s="20"/>
      <c r="D15" s="20"/>
      <c r="E15" s="21"/>
      <c r="F15" s="21"/>
      <c r="G15" s="22">
        <f t="shared" si="0"/>
        <v>24</v>
      </c>
      <c r="H15" s="20"/>
      <c r="I15" s="78"/>
      <c r="J15" s="23" t="s">
        <v>44</v>
      </c>
      <c r="K15" s="23" t="s">
        <v>44</v>
      </c>
      <c r="L15" s="20">
        <f t="shared" si="2"/>
        <v>4</v>
      </c>
      <c r="M15" s="20"/>
      <c r="N15" s="24">
        <f t="shared" si="1"/>
        <v>0</v>
      </c>
      <c r="O15" s="25" t="s">
        <v>47</v>
      </c>
    </row>
    <row r="16" spans="2:15">
      <c r="B16" s="19">
        <v>12</v>
      </c>
      <c r="C16" s="20"/>
      <c r="D16" s="20"/>
      <c r="E16" s="21"/>
      <c r="F16" s="21"/>
      <c r="G16" s="22">
        <f t="shared" si="0"/>
        <v>24</v>
      </c>
      <c r="H16" s="20"/>
      <c r="I16" s="78"/>
      <c r="J16" s="23" t="s">
        <v>44</v>
      </c>
      <c r="K16" s="23" t="s">
        <v>44</v>
      </c>
      <c r="L16" s="20">
        <f t="shared" si="2"/>
        <v>4</v>
      </c>
      <c r="M16" s="20"/>
      <c r="N16" s="24">
        <f t="shared" si="1"/>
        <v>0</v>
      </c>
      <c r="O16" s="25" t="s">
        <v>47</v>
      </c>
    </row>
    <row r="17" spans="2:15">
      <c r="B17" s="19">
        <v>13</v>
      </c>
      <c r="C17" s="20"/>
      <c r="D17" s="20"/>
      <c r="E17" s="21"/>
      <c r="F17" s="21"/>
      <c r="G17" s="22">
        <f t="shared" si="0"/>
        <v>24</v>
      </c>
      <c r="H17" s="20"/>
      <c r="I17" s="78"/>
      <c r="J17" s="23" t="s">
        <v>44</v>
      </c>
      <c r="K17" s="23" t="s">
        <v>44</v>
      </c>
      <c r="L17" s="20">
        <f t="shared" si="2"/>
        <v>4</v>
      </c>
      <c r="M17" s="20"/>
      <c r="N17" s="24">
        <f t="shared" si="1"/>
        <v>0</v>
      </c>
      <c r="O17" s="25" t="s">
        <v>47</v>
      </c>
    </row>
    <row r="18" spans="2:15">
      <c r="B18" s="19">
        <v>14</v>
      </c>
      <c r="C18" s="20"/>
      <c r="D18" s="20"/>
      <c r="E18" s="21"/>
      <c r="F18" s="21"/>
      <c r="G18" s="22">
        <f t="shared" si="0"/>
        <v>24</v>
      </c>
      <c r="H18" s="20"/>
      <c r="I18" s="78"/>
      <c r="J18" s="23" t="s">
        <v>44</v>
      </c>
      <c r="K18" s="23" t="s">
        <v>44</v>
      </c>
      <c r="L18" s="20">
        <f t="shared" si="2"/>
        <v>4</v>
      </c>
      <c r="M18" s="20"/>
      <c r="N18" s="24">
        <f t="shared" si="1"/>
        <v>0</v>
      </c>
      <c r="O18" s="25" t="s">
        <v>47</v>
      </c>
    </row>
    <row r="19" spans="2:15">
      <c r="B19" s="19">
        <v>15</v>
      </c>
      <c r="C19" s="20"/>
      <c r="D19" s="20"/>
      <c r="E19" s="21"/>
      <c r="F19" s="21"/>
      <c r="G19" s="22">
        <f t="shared" si="0"/>
        <v>24</v>
      </c>
      <c r="H19" s="20"/>
      <c r="I19" s="78"/>
      <c r="J19" s="23" t="s">
        <v>44</v>
      </c>
      <c r="K19" s="23" t="s">
        <v>44</v>
      </c>
      <c r="L19" s="20">
        <f t="shared" si="2"/>
        <v>4</v>
      </c>
      <c r="M19" s="20"/>
      <c r="N19" s="24">
        <f t="shared" si="1"/>
        <v>0</v>
      </c>
      <c r="O19" s="25" t="s">
        <v>47</v>
      </c>
    </row>
    <row r="20" spans="2:15" ht="14.25" thickBot="1">
      <c r="B20" s="26">
        <v>16</v>
      </c>
      <c r="C20" s="27"/>
      <c r="D20" s="27"/>
      <c r="E20" s="28"/>
      <c r="F20" s="28"/>
      <c r="G20" s="22">
        <f t="shared" si="0"/>
        <v>24</v>
      </c>
      <c r="H20" s="27"/>
      <c r="I20" s="79"/>
      <c r="J20" s="29" t="s">
        <v>44</v>
      </c>
      <c r="K20" s="29" t="s">
        <v>44</v>
      </c>
      <c r="L20" s="23">
        <f t="shared" si="2"/>
        <v>4</v>
      </c>
      <c r="M20" s="27"/>
      <c r="N20" s="30">
        <f t="shared" si="1"/>
        <v>0</v>
      </c>
      <c r="O20" s="31" t="s">
        <v>47</v>
      </c>
    </row>
    <row r="21" spans="2:15" ht="14.25" thickBot="1">
      <c r="B21" s="32" t="s">
        <v>48</v>
      </c>
      <c r="C21" s="33">
        <f>IF((SUM(C5:C20)+1)&gt;17,"error",SUM(C5:C20))</f>
        <v>8</v>
      </c>
      <c r="D21" s="34"/>
      <c r="E21" s="34"/>
      <c r="F21" s="34"/>
      <c r="G21" s="34"/>
      <c r="H21" s="34" t="str">
        <f>IF(SUM(H5:H20)&gt;4,"error","ok")</f>
        <v>ok</v>
      </c>
      <c r="I21" s="34"/>
      <c r="J21" s="34"/>
      <c r="K21" s="34"/>
      <c r="L21" s="35"/>
      <c r="M21" s="33">
        <f>SUM(C5*M5+C6*M6+C7*M7+C8*M8+C9*M9+C10*M10+C11*M11+C12*M12+C13*M13+C14*M14+C15*M15+C16*M16+C17*M17+C18*M18+C19*M19+C20*M20)</f>
        <v>40</v>
      </c>
      <c r="N21" s="36">
        <f>SUM(N5:N20)</f>
        <v>580607.99999999907</v>
      </c>
      <c r="O21" s="37" t="s">
        <v>46</v>
      </c>
    </row>
    <row r="22" spans="2:15" ht="14.25" thickBot="1"/>
    <row r="23" spans="2:15">
      <c r="D23" s="38" t="s">
        <v>49</v>
      </c>
      <c r="E23" s="39">
        <v>1000</v>
      </c>
      <c r="F23" s="39" t="s">
        <v>50</v>
      </c>
      <c r="G23" s="39"/>
      <c r="H23" s="39"/>
      <c r="I23" s="40">
        <f>E23*1000/(N21)*7</f>
        <v>12.056327160493847</v>
      </c>
      <c r="J23" s="41" t="s">
        <v>51</v>
      </c>
      <c r="K23" s="42"/>
      <c r="L23" s="10">
        <f>I23*24</f>
        <v>289.3518518518523</v>
      </c>
      <c r="M23" s="10" t="s">
        <v>52</v>
      </c>
    </row>
    <row r="24" spans="2:15">
      <c r="D24" s="43"/>
      <c r="E24" s="44"/>
      <c r="F24" s="44"/>
      <c r="G24" s="44"/>
      <c r="H24" s="44"/>
      <c r="I24" s="45">
        <f>E23*1000/N21</f>
        <v>1.722332451499121</v>
      </c>
      <c r="J24" s="44" t="s">
        <v>53</v>
      </c>
      <c r="K24" s="46"/>
    </row>
    <row r="25" spans="2:15">
      <c r="D25" s="43"/>
      <c r="E25" s="44"/>
      <c r="F25" s="44"/>
      <c r="G25" s="44"/>
      <c r="H25" s="44"/>
      <c r="I25" s="45">
        <f>E23*1000/N21*7/30</f>
        <v>0.40187757201646157</v>
      </c>
      <c r="J25" s="44" t="s">
        <v>54</v>
      </c>
      <c r="K25" s="46"/>
    </row>
    <row r="26" spans="2:15" ht="14.25" thickBot="1">
      <c r="D26" s="47"/>
      <c r="E26" s="48"/>
      <c r="F26" s="48"/>
      <c r="G26" s="48"/>
      <c r="H26" s="48"/>
      <c r="I26" s="49">
        <f>E23*1000/N21*7/365</f>
        <v>3.3031033316421501E-2</v>
      </c>
      <c r="J26" s="48" t="s">
        <v>55</v>
      </c>
      <c r="K26" s="50"/>
      <c r="L26" s="10">
        <f>(L23+413.359)/2</f>
        <v>351.35542592592617</v>
      </c>
    </row>
    <row r="27" spans="2:15" ht="14.25" thickBot="1">
      <c r="D27" s="44"/>
      <c r="E27" s="44"/>
      <c r="F27" s="44"/>
      <c r="G27" s="44"/>
      <c r="H27" s="44"/>
      <c r="I27" s="51"/>
      <c r="J27" s="44"/>
      <c r="K27" s="44"/>
    </row>
    <row r="28" spans="2:15" ht="14.25" thickBot="1">
      <c r="C28" s="80" t="s">
        <v>56</v>
      </c>
      <c r="D28" s="81"/>
      <c r="E28" s="52">
        <v>1000</v>
      </c>
      <c r="F28" s="53" t="s">
        <v>57</v>
      </c>
      <c r="G28" s="53" t="s">
        <v>58</v>
      </c>
      <c r="H28" s="53"/>
      <c r="I28" s="54">
        <f>E28/N21*7*24*60</f>
        <v>17.361111111111139</v>
      </c>
      <c r="J28" s="55" t="s">
        <v>59</v>
      </c>
      <c r="K28" s="56"/>
    </row>
    <row r="29" spans="2:15" ht="14.25" thickBot="1">
      <c r="D29" s="44"/>
      <c r="E29" s="44"/>
      <c r="F29" s="44"/>
      <c r="G29" s="44"/>
      <c r="H29" s="44"/>
      <c r="I29" s="45"/>
      <c r="J29" s="57"/>
      <c r="K29" s="44"/>
    </row>
    <row r="30" spans="2:15" ht="14.25" thickBot="1">
      <c r="B30" s="82" t="s">
        <v>60</v>
      </c>
      <c r="C30" s="83"/>
      <c r="D30" s="39"/>
      <c r="E30" s="39"/>
      <c r="F30" s="39"/>
      <c r="G30" s="39"/>
      <c r="H30" s="39"/>
      <c r="I30" s="58"/>
      <c r="J30" s="39"/>
      <c r="K30" s="39"/>
      <c r="L30" s="39"/>
      <c r="M30" s="39"/>
      <c r="N30" s="39"/>
      <c r="O30" s="42"/>
    </row>
    <row r="31" spans="2:15">
      <c r="B31" s="43"/>
      <c r="C31" s="44"/>
      <c r="D31" s="44"/>
      <c r="E31" s="44"/>
      <c r="F31" s="44"/>
      <c r="G31" s="44"/>
      <c r="H31" s="44"/>
      <c r="I31" s="51"/>
      <c r="J31" s="44"/>
      <c r="K31" s="44"/>
      <c r="L31" s="44"/>
      <c r="M31" s="44"/>
      <c r="N31" s="44"/>
      <c r="O31" s="46"/>
    </row>
    <row r="32" spans="2:15">
      <c r="B32" s="43"/>
      <c r="C32" s="44"/>
      <c r="D32" s="44"/>
      <c r="E32" s="44"/>
      <c r="F32" s="44"/>
      <c r="G32" s="44"/>
      <c r="H32" s="44"/>
      <c r="I32" s="51"/>
      <c r="J32" s="44"/>
      <c r="K32" s="44"/>
      <c r="L32" s="44"/>
      <c r="M32" s="44"/>
      <c r="N32" s="44"/>
      <c r="O32" s="46"/>
    </row>
    <row r="33" spans="2:20">
      <c r="B33" s="43"/>
      <c r="C33" s="44"/>
      <c r="D33" s="44"/>
      <c r="E33" s="44"/>
      <c r="F33" s="44"/>
      <c r="G33" s="44"/>
      <c r="H33" s="44"/>
      <c r="I33" s="51"/>
      <c r="J33" s="44"/>
      <c r="K33" s="44"/>
      <c r="L33" s="44"/>
      <c r="M33" s="44"/>
      <c r="N33" s="44"/>
      <c r="O33" s="46"/>
    </row>
    <row r="34" spans="2:20">
      <c r="B34" s="43"/>
      <c r="C34" s="44"/>
      <c r="D34" s="44"/>
      <c r="E34" s="44"/>
      <c r="F34" s="44"/>
      <c r="G34" s="44"/>
      <c r="H34" s="44"/>
      <c r="I34" s="51"/>
      <c r="J34" s="44"/>
      <c r="K34" s="44"/>
      <c r="L34" s="44"/>
      <c r="M34" s="44"/>
      <c r="N34" s="44"/>
      <c r="O34" s="46"/>
    </row>
    <row r="35" spans="2:20">
      <c r="B35" s="43"/>
      <c r="C35" s="44"/>
      <c r="D35" s="44"/>
      <c r="E35" s="44"/>
      <c r="F35" s="44"/>
      <c r="G35" s="44"/>
      <c r="H35" s="44"/>
      <c r="I35" s="51"/>
      <c r="J35" s="44"/>
      <c r="K35" s="44"/>
      <c r="L35" s="44"/>
      <c r="M35" s="44"/>
      <c r="N35" s="44"/>
      <c r="O35" s="46"/>
    </row>
    <row r="36" spans="2:20">
      <c r="B36" s="43"/>
      <c r="C36" s="44"/>
      <c r="D36" s="44"/>
      <c r="E36" s="44"/>
      <c r="F36" s="44"/>
      <c r="G36" s="44"/>
      <c r="H36" s="44"/>
      <c r="I36" s="51"/>
      <c r="J36" s="44"/>
      <c r="K36" s="44"/>
      <c r="L36" s="44"/>
      <c r="M36" s="44"/>
      <c r="N36" s="44"/>
      <c r="O36" s="46"/>
    </row>
    <row r="37" spans="2:20">
      <c r="B37" s="43"/>
      <c r="C37" s="44"/>
      <c r="D37" s="44"/>
      <c r="E37" s="44"/>
      <c r="F37" s="44"/>
      <c r="G37" s="44"/>
      <c r="H37" s="44"/>
      <c r="I37" s="51"/>
      <c r="J37" s="44"/>
      <c r="K37" s="44"/>
      <c r="L37" s="44"/>
      <c r="M37" s="44"/>
      <c r="N37" s="44"/>
      <c r="O37" s="46"/>
    </row>
    <row r="38" spans="2:20">
      <c r="B38" s="43"/>
      <c r="C38" s="44"/>
      <c r="D38" s="44"/>
      <c r="E38" s="44"/>
      <c r="F38" s="44"/>
      <c r="G38" s="44"/>
      <c r="H38" s="44"/>
      <c r="I38" s="51"/>
      <c r="J38" s="44"/>
      <c r="K38" s="44"/>
      <c r="L38" s="44"/>
      <c r="M38" s="44"/>
      <c r="N38" s="44"/>
      <c r="O38" s="46"/>
    </row>
    <row r="39" spans="2:20">
      <c r="B39" s="43"/>
      <c r="C39" s="44"/>
      <c r="D39" s="44"/>
      <c r="E39" s="44"/>
      <c r="F39" s="44"/>
      <c r="G39" s="44"/>
      <c r="H39" s="44"/>
      <c r="I39" s="51"/>
      <c r="J39" s="44"/>
      <c r="K39" s="44"/>
      <c r="L39" s="44"/>
      <c r="M39" s="44"/>
      <c r="N39" s="44"/>
      <c r="O39" s="46"/>
    </row>
    <row r="40" spans="2:20">
      <c r="B40" s="43"/>
      <c r="C40" s="44"/>
      <c r="D40" s="44"/>
      <c r="E40" s="44"/>
      <c r="F40" s="44"/>
      <c r="G40" s="44"/>
      <c r="H40" s="44"/>
      <c r="I40" s="51"/>
      <c r="J40" s="44"/>
      <c r="K40" s="44"/>
      <c r="L40" s="44"/>
      <c r="M40" s="44"/>
      <c r="N40" s="44"/>
      <c r="O40" s="46"/>
    </row>
    <row r="41" spans="2:20">
      <c r="B41" s="43"/>
      <c r="C41" s="44"/>
      <c r="D41" s="44"/>
      <c r="E41" s="44"/>
      <c r="F41" s="44"/>
      <c r="G41" s="44"/>
      <c r="H41" s="44"/>
      <c r="I41" s="51"/>
      <c r="J41" s="44"/>
      <c r="K41" s="44"/>
      <c r="L41" s="44"/>
      <c r="M41" s="44"/>
      <c r="N41" s="44"/>
      <c r="O41" s="46"/>
    </row>
    <row r="42" spans="2:20" ht="14.25" thickBot="1">
      <c r="B42" s="47"/>
      <c r="C42" s="48"/>
      <c r="D42" s="48"/>
      <c r="E42" s="48"/>
      <c r="F42" s="48"/>
      <c r="G42" s="48"/>
      <c r="H42" s="48"/>
      <c r="I42" s="49"/>
      <c r="J42" s="48"/>
      <c r="K42" s="48"/>
      <c r="L42" s="48"/>
      <c r="M42" s="48"/>
      <c r="N42" s="48"/>
      <c r="O42" s="50"/>
    </row>
    <row r="43" spans="2:20">
      <c r="B43" s="59"/>
      <c r="C43" s="59"/>
      <c r="D43" s="60"/>
      <c r="E43" s="60"/>
      <c r="F43" s="60"/>
      <c r="G43" s="60"/>
      <c r="H43" s="60"/>
      <c r="I43" s="44"/>
      <c r="J43" s="44"/>
      <c r="K43" s="61"/>
      <c r="L43" s="11"/>
      <c r="M43" s="11"/>
      <c r="N43" s="11"/>
      <c r="O43" s="11"/>
      <c r="P43" s="11"/>
      <c r="Q43" s="11"/>
      <c r="R43" s="11"/>
      <c r="S43" s="11"/>
      <c r="T43" s="11"/>
    </row>
    <row r="44" spans="2:20">
      <c r="B44" s="59"/>
      <c r="C44" s="59"/>
      <c r="D44" s="59"/>
      <c r="E44" s="59"/>
      <c r="F44" s="59"/>
      <c r="G44" s="59"/>
      <c r="H44" s="59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</row>
    <row r="45" spans="2:20" s="11" customFormat="1"/>
    <row r="46" spans="2:20" s="11" customFormat="1">
      <c r="B46" s="11" t="s">
        <v>40</v>
      </c>
      <c r="C46" s="11" t="s">
        <v>41</v>
      </c>
      <c r="D46" s="11" t="s">
        <v>61</v>
      </c>
      <c r="E46" s="11" t="s">
        <v>29</v>
      </c>
      <c r="F46" s="11" t="s">
        <v>30</v>
      </c>
      <c r="G46" s="10" t="s">
        <v>62</v>
      </c>
      <c r="I46" s="10" t="s">
        <v>63</v>
      </c>
      <c r="J46" s="10"/>
      <c r="K46" s="10">
        <v>8.4480000000000004</v>
      </c>
      <c r="L46" s="10" t="s">
        <v>64</v>
      </c>
    </row>
    <row r="47" spans="2:20">
      <c r="B47" s="67" t="s">
        <v>44</v>
      </c>
      <c r="C47" s="11" t="s">
        <v>65</v>
      </c>
      <c r="D47" s="11">
        <v>3</v>
      </c>
      <c r="E47" s="11">
        <v>1</v>
      </c>
      <c r="F47" s="11" t="s">
        <v>43</v>
      </c>
      <c r="G47" s="62">
        <v>0</v>
      </c>
      <c r="H47" s="11"/>
      <c r="M47" s="59"/>
      <c r="N47" s="59"/>
      <c r="O47" s="59"/>
      <c r="P47" s="59"/>
      <c r="Q47" s="59"/>
      <c r="R47" s="59"/>
      <c r="S47" s="59"/>
      <c r="T47" s="59"/>
    </row>
    <row r="48" spans="2:20">
      <c r="B48" s="67"/>
      <c r="C48" s="11" t="s">
        <v>44</v>
      </c>
      <c r="D48" s="11">
        <v>4</v>
      </c>
      <c r="E48" s="11"/>
      <c r="F48" s="11" t="s">
        <v>66</v>
      </c>
      <c r="G48" s="62">
        <f t="shared" ref="G48:G111" si="3">G47+1/(24*4)</f>
        <v>1.0416666666666666E-2</v>
      </c>
      <c r="H48" s="11"/>
      <c r="M48" s="59"/>
      <c r="N48" s="59"/>
      <c r="O48" s="59"/>
      <c r="P48" s="59"/>
      <c r="Q48" s="59"/>
      <c r="R48" s="59"/>
      <c r="S48" s="59"/>
      <c r="T48" s="59"/>
    </row>
    <row r="49" spans="2:20">
      <c r="B49" s="67"/>
      <c r="C49" s="11" t="s">
        <v>45</v>
      </c>
      <c r="D49" s="11">
        <v>7</v>
      </c>
      <c r="E49" s="11"/>
      <c r="F49" s="11" t="s">
        <v>67</v>
      </c>
      <c r="G49" s="62">
        <f t="shared" si="3"/>
        <v>2.0833333333333332E-2</v>
      </c>
      <c r="H49" s="11"/>
      <c r="M49" s="59"/>
      <c r="N49" s="59"/>
      <c r="O49" s="59"/>
      <c r="P49" s="59"/>
      <c r="Q49" s="59"/>
      <c r="R49" s="59"/>
      <c r="S49" s="59"/>
      <c r="T49" s="59"/>
    </row>
    <row r="50" spans="2:20">
      <c r="B50" s="67"/>
      <c r="C50" s="11" t="s">
        <v>68</v>
      </c>
      <c r="D50" s="11">
        <v>9</v>
      </c>
      <c r="E50" s="11"/>
      <c r="F50" s="11" t="s">
        <v>69</v>
      </c>
      <c r="G50" s="62">
        <f t="shared" si="3"/>
        <v>3.125E-2</v>
      </c>
      <c r="H50" s="11"/>
      <c r="I50" s="11"/>
      <c r="L50" s="59"/>
      <c r="M50" s="59"/>
      <c r="N50" s="59"/>
      <c r="O50" s="59"/>
      <c r="P50" s="59"/>
      <c r="Q50" s="59"/>
      <c r="R50" s="59"/>
      <c r="S50" s="59"/>
      <c r="T50" s="59"/>
    </row>
    <row r="51" spans="2:20">
      <c r="B51" s="67" t="s">
        <v>45</v>
      </c>
      <c r="C51" s="11" t="s">
        <v>65</v>
      </c>
      <c r="D51" s="11">
        <v>6</v>
      </c>
      <c r="E51" s="11"/>
      <c r="F51" s="11" t="s">
        <v>70</v>
      </c>
      <c r="G51" s="62">
        <f t="shared" si="3"/>
        <v>4.1666666666666664E-2</v>
      </c>
      <c r="H51" s="11"/>
      <c r="M51" s="59"/>
      <c r="N51" s="59"/>
      <c r="O51" s="59"/>
      <c r="P51" s="59"/>
      <c r="Q51" s="59"/>
      <c r="R51" s="59"/>
      <c r="S51" s="59"/>
      <c r="T51" s="59"/>
    </row>
    <row r="52" spans="2:20">
      <c r="B52" s="67"/>
      <c r="C52" s="11" t="s">
        <v>44</v>
      </c>
      <c r="D52" s="11">
        <v>9</v>
      </c>
      <c r="E52" s="11"/>
      <c r="F52" s="11" t="s">
        <v>71</v>
      </c>
      <c r="G52" s="62">
        <f t="shared" si="3"/>
        <v>5.2083333333333329E-2</v>
      </c>
      <c r="H52" s="11"/>
      <c r="M52" s="59"/>
      <c r="N52" s="59"/>
      <c r="O52" s="59"/>
      <c r="P52" s="59"/>
      <c r="Q52" s="59"/>
      <c r="R52" s="59"/>
      <c r="S52" s="59"/>
      <c r="T52" s="59"/>
    </row>
    <row r="53" spans="2:20">
      <c r="B53" s="67"/>
      <c r="C53" s="11" t="s">
        <v>45</v>
      </c>
      <c r="D53" s="11">
        <v>13</v>
      </c>
      <c r="E53" s="11"/>
      <c r="F53" s="11" t="s">
        <v>72</v>
      </c>
      <c r="G53" s="62">
        <f t="shared" si="3"/>
        <v>6.2499999999999993E-2</v>
      </c>
      <c r="H53" s="11"/>
      <c r="M53" s="59"/>
      <c r="N53" s="59"/>
      <c r="O53" s="59"/>
      <c r="P53" s="59"/>
      <c r="Q53" s="59"/>
      <c r="R53" s="59"/>
      <c r="S53" s="59"/>
      <c r="T53" s="59"/>
    </row>
    <row r="54" spans="2:20">
      <c r="B54" s="67"/>
      <c r="C54" s="11" t="s">
        <v>68</v>
      </c>
      <c r="D54" s="11">
        <v>16</v>
      </c>
      <c r="E54" s="11"/>
      <c r="F54" s="11" t="s">
        <v>73</v>
      </c>
      <c r="G54" s="62">
        <f t="shared" si="3"/>
        <v>7.2916666666666657E-2</v>
      </c>
      <c r="H54" s="11"/>
      <c r="M54" s="59"/>
      <c r="N54" s="59"/>
      <c r="O54" s="59"/>
      <c r="P54" s="59"/>
      <c r="Q54" s="59"/>
      <c r="R54" s="59"/>
      <c r="S54" s="59"/>
      <c r="T54" s="59"/>
    </row>
    <row r="55" spans="2:20">
      <c r="B55" s="67" t="s">
        <v>68</v>
      </c>
      <c r="C55" s="11" t="s">
        <v>65</v>
      </c>
      <c r="D55" s="11">
        <v>11</v>
      </c>
      <c r="E55" s="11"/>
      <c r="F55" s="11" t="s">
        <v>74</v>
      </c>
      <c r="G55" s="62">
        <f t="shared" si="3"/>
        <v>8.3333333333333329E-2</v>
      </c>
      <c r="H55" s="11"/>
      <c r="I55" s="11"/>
      <c r="L55" s="59"/>
      <c r="M55" s="59"/>
      <c r="N55" s="59"/>
      <c r="O55" s="59"/>
      <c r="P55" s="59"/>
      <c r="Q55" s="59"/>
      <c r="R55" s="59"/>
      <c r="S55" s="59"/>
      <c r="T55" s="59"/>
    </row>
    <row r="56" spans="2:20">
      <c r="B56" s="67"/>
      <c r="C56" s="11" t="s">
        <v>44</v>
      </c>
      <c r="D56" s="11">
        <v>16</v>
      </c>
      <c r="E56" s="11"/>
      <c r="F56" s="11" t="s">
        <v>75</v>
      </c>
      <c r="G56" s="62">
        <f t="shared" si="3"/>
        <v>9.375E-2</v>
      </c>
      <c r="H56" s="11"/>
      <c r="I56" s="11"/>
      <c r="L56" s="59"/>
      <c r="M56" s="59"/>
      <c r="N56" s="59"/>
      <c r="O56" s="59"/>
      <c r="P56" s="59"/>
      <c r="Q56" s="59"/>
      <c r="R56" s="59"/>
      <c r="S56" s="59"/>
      <c r="T56" s="59"/>
    </row>
    <row r="57" spans="2:20">
      <c r="B57" s="67"/>
      <c r="C57" s="11" t="s">
        <v>45</v>
      </c>
      <c r="D57" s="11">
        <v>22</v>
      </c>
      <c r="E57" s="11"/>
      <c r="F57" s="11"/>
      <c r="G57" s="62">
        <f t="shared" si="3"/>
        <v>0.10416666666666667</v>
      </c>
      <c r="H57" s="11"/>
      <c r="I57" s="11"/>
      <c r="L57" s="59"/>
      <c r="M57" s="59"/>
      <c r="N57" s="59"/>
      <c r="O57" s="59"/>
      <c r="P57" s="59"/>
      <c r="Q57" s="59"/>
      <c r="R57" s="59"/>
      <c r="S57" s="59"/>
      <c r="T57" s="59"/>
    </row>
    <row r="58" spans="2:20">
      <c r="B58" s="67"/>
      <c r="C58" s="11" t="s">
        <v>68</v>
      </c>
      <c r="D58" s="11">
        <v>24</v>
      </c>
      <c r="E58" s="11"/>
      <c r="F58" s="11"/>
      <c r="G58" s="62">
        <f t="shared" si="3"/>
        <v>0.11458333333333334</v>
      </c>
      <c r="H58" s="11"/>
      <c r="I58" s="11"/>
      <c r="L58" s="59"/>
      <c r="M58" s="59"/>
      <c r="N58" s="59"/>
      <c r="O58" s="59"/>
      <c r="P58" s="59"/>
      <c r="Q58" s="59"/>
      <c r="R58" s="59"/>
      <c r="S58" s="59"/>
      <c r="T58" s="59"/>
    </row>
    <row r="59" spans="2:20">
      <c r="B59" s="11"/>
      <c r="C59" s="11" t="s">
        <v>48</v>
      </c>
      <c r="D59" s="11"/>
      <c r="E59" s="11">
        <f>SUM(E47:E58)</f>
        <v>1</v>
      </c>
      <c r="F59" s="11"/>
      <c r="G59" s="62">
        <f t="shared" si="3"/>
        <v>0.125</v>
      </c>
      <c r="H59" s="11"/>
      <c r="I59" s="59"/>
      <c r="L59" s="59"/>
      <c r="M59" s="59"/>
      <c r="N59" s="59"/>
      <c r="O59" s="59"/>
      <c r="P59" s="59"/>
      <c r="Q59" s="59"/>
      <c r="R59" s="59"/>
      <c r="S59" s="59"/>
      <c r="T59" s="59"/>
    </row>
    <row r="60" spans="2:20">
      <c r="B60" s="11"/>
      <c r="C60" s="11"/>
      <c r="D60" s="11"/>
      <c r="E60" s="11"/>
      <c r="F60" s="11"/>
      <c r="G60" s="62">
        <f t="shared" si="3"/>
        <v>0.13541666666666666</v>
      </c>
      <c r="H60" s="11"/>
      <c r="I60" s="59"/>
      <c r="L60" s="59"/>
      <c r="M60" s="59"/>
      <c r="N60" s="59"/>
      <c r="O60" s="59"/>
      <c r="P60" s="59"/>
      <c r="Q60" s="59"/>
      <c r="R60" s="59"/>
      <c r="S60" s="59"/>
      <c r="T60" s="59"/>
    </row>
    <row r="61" spans="2:20">
      <c r="B61" s="11" t="s">
        <v>40</v>
      </c>
      <c r="C61" s="11"/>
      <c r="D61" s="11"/>
      <c r="E61" s="11"/>
      <c r="F61" s="11"/>
      <c r="G61" s="62">
        <f t="shared" si="3"/>
        <v>0.14583333333333331</v>
      </c>
      <c r="H61" s="11"/>
      <c r="I61" s="59"/>
      <c r="L61" s="59"/>
      <c r="M61" s="59"/>
      <c r="N61" s="59"/>
      <c r="O61" s="59"/>
      <c r="P61" s="59"/>
      <c r="Q61" s="59"/>
      <c r="R61" s="59"/>
      <c r="S61" s="59"/>
      <c r="T61" s="59"/>
    </row>
    <row r="62" spans="2:20">
      <c r="B62" s="11" t="s">
        <v>68</v>
      </c>
      <c r="C62" s="11">
        <v>4</v>
      </c>
      <c r="D62" s="11"/>
      <c r="E62" s="11"/>
      <c r="F62" s="11"/>
      <c r="G62" s="62">
        <f t="shared" si="3"/>
        <v>0.15624999999999997</v>
      </c>
      <c r="H62" s="11"/>
      <c r="I62" s="59"/>
      <c r="L62" s="59"/>
      <c r="M62" s="59"/>
      <c r="N62" s="59"/>
      <c r="O62" s="59"/>
      <c r="P62" s="59"/>
      <c r="Q62" s="59"/>
      <c r="R62" s="59"/>
      <c r="S62" s="59"/>
      <c r="T62" s="59"/>
    </row>
    <row r="63" spans="2:20">
      <c r="B63" s="11" t="s">
        <v>45</v>
      </c>
      <c r="C63" s="11">
        <v>2</v>
      </c>
      <c r="D63" s="11"/>
      <c r="E63" s="11"/>
      <c r="F63" s="11"/>
      <c r="G63" s="62">
        <f t="shared" si="3"/>
        <v>0.16666666666666663</v>
      </c>
      <c r="H63" s="11"/>
      <c r="I63" s="59"/>
      <c r="L63" s="59"/>
      <c r="M63" s="59"/>
      <c r="N63" s="59"/>
      <c r="O63" s="59"/>
      <c r="P63" s="59"/>
      <c r="Q63" s="59"/>
      <c r="R63" s="59"/>
      <c r="S63" s="59"/>
      <c r="T63" s="59"/>
    </row>
    <row r="64" spans="2:20">
      <c r="B64" s="11" t="s">
        <v>44</v>
      </c>
      <c r="C64" s="11">
        <v>1</v>
      </c>
      <c r="D64" s="11"/>
      <c r="E64" s="11"/>
      <c r="F64" s="11"/>
      <c r="G64" s="62">
        <f t="shared" si="3"/>
        <v>0.17708333333333329</v>
      </c>
      <c r="H64" s="11"/>
      <c r="I64" s="59"/>
      <c r="L64" s="59"/>
      <c r="M64" s="59"/>
      <c r="N64" s="59"/>
      <c r="O64" s="59"/>
      <c r="P64" s="59"/>
      <c r="Q64" s="59"/>
      <c r="R64" s="59"/>
      <c r="S64" s="59"/>
      <c r="T64" s="59"/>
    </row>
    <row r="65" spans="2:7">
      <c r="G65" s="62">
        <f t="shared" si="3"/>
        <v>0.18749999999999994</v>
      </c>
    </row>
    <row r="66" spans="2:7">
      <c r="G66" s="62">
        <f t="shared" si="3"/>
        <v>0.1979166666666666</v>
      </c>
    </row>
    <row r="67" spans="2:7">
      <c r="B67" s="11" t="s">
        <v>35</v>
      </c>
      <c r="G67" s="62">
        <f t="shared" si="3"/>
        <v>0.20833333333333326</v>
      </c>
    </row>
    <row r="68" spans="2:7">
      <c r="B68" s="10">
        <v>1</v>
      </c>
      <c r="G68" s="62">
        <f t="shared" si="3"/>
        <v>0.21874999999999992</v>
      </c>
    </row>
    <row r="69" spans="2:7">
      <c r="B69" s="10">
        <v>2</v>
      </c>
      <c r="G69" s="62">
        <f t="shared" si="3"/>
        <v>0.22916666666666657</v>
      </c>
    </row>
    <row r="70" spans="2:7">
      <c r="B70" s="10">
        <v>3</v>
      </c>
      <c r="G70" s="62">
        <f t="shared" si="3"/>
        <v>0.23958333333333323</v>
      </c>
    </row>
    <row r="71" spans="2:7">
      <c r="B71" s="10">
        <v>4</v>
      </c>
      <c r="G71" s="62">
        <f t="shared" si="3"/>
        <v>0.24999999999999989</v>
      </c>
    </row>
    <row r="72" spans="2:7">
      <c r="B72" s="10">
        <v>5</v>
      </c>
      <c r="G72" s="62">
        <f t="shared" si="3"/>
        <v>0.26041666666666657</v>
      </c>
    </row>
    <row r="73" spans="2:7">
      <c r="B73" s="10">
        <v>6</v>
      </c>
      <c r="G73" s="62">
        <f t="shared" si="3"/>
        <v>0.27083333333333326</v>
      </c>
    </row>
    <row r="74" spans="2:7">
      <c r="B74" s="10">
        <v>7</v>
      </c>
      <c r="G74" s="62">
        <f t="shared" si="3"/>
        <v>0.28124999999999994</v>
      </c>
    </row>
    <row r="75" spans="2:7">
      <c r="B75" s="10">
        <v>8</v>
      </c>
      <c r="G75" s="62">
        <f t="shared" si="3"/>
        <v>0.29166666666666663</v>
      </c>
    </row>
    <row r="76" spans="2:7">
      <c r="B76" s="10">
        <v>9</v>
      </c>
      <c r="G76" s="62">
        <f t="shared" si="3"/>
        <v>0.30208333333333331</v>
      </c>
    </row>
    <row r="77" spans="2:7">
      <c r="B77" s="10">
        <v>10</v>
      </c>
      <c r="G77" s="62">
        <f t="shared" si="3"/>
        <v>0.3125</v>
      </c>
    </row>
    <row r="78" spans="2:7">
      <c r="B78" s="10">
        <v>15</v>
      </c>
      <c r="G78" s="62">
        <f t="shared" si="3"/>
        <v>0.32291666666666669</v>
      </c>
    </row>
    <row r="79" spans="2:7">
      <c r="B79" s="10">
        <v>20</v>
      </c>
      <c r="G79" s="62">
        <f t="shared" si="3"/>
        <v>0.33333333333333337</v>
      </c>
    </row>
    <row r="80" spans="2:7">
      <c r="B80" s="10">
        <v>30</v>
      </c>
      <c r="G80" s="62">
        <f t="shared" si="3"/>
        <v>0.34375000000000006</v>
      </c>
    </row>
    <row r="81" spans="7:7">
      <c r="G81" s="62">
        <f t="shared" si="3"/>
        <v>0.35416666666666674</v>
      </c>
    </row>
    <row r="82" spans="7:7">
      <c r="G82" s="62">
        <f t="shared" si="3"/>
        <v>0.36458333333333343</v>
      </c>
    </row>
    <row r="83" spans="7:7">
      <c r="G83" s="62">
        <f t="shared" si="3"/>
        <v>0.37500000000000011</v>
      </c>
    </row>
    <row r="84" spans="7:7">
      <c r="G84" s="62">
        <f t="shared" si="3"/>
        <v>0.3854166666666668</v>
      </c>
    </row>
    <row r="85" spans="7:7">
      <c r="G85" s="62">
        <f t="shared" si="3"/>
        <v>0.39583333333333348</v>
      </c>
    </row>
    <row r="86" spans="7:7">
      <c r="G86" s="62">
        <f t="shared" si="3"/>
        <v>0.40625000000000017</v>
      </c>
    </row>
    <row r="87" spans="7:7">
      <c r="G87" s="62">
        <f t="shared" si="3"/>
        <v>0.41666666666666685</v>
      </c>
    </row>
    <row r="88" spans="7:7">
      <c r="G88" s="62">
        <f t="shared" si="3"/>
        <v>0.42708333333333354</v>
      </c>
    </row>
    <row r="89" spans="7:7">
      <c r="G89" s="62">
        <f t="shared" si="3"/>
        <v>0.43750000000000022</v>
      </c>
    </row>
    <row r="90" spans="7:7">
      <c r="G90" s="62">
        <f t="shared" si="3"/>
        <v>0.44791666666666691</v>
      </c>
    </row>
    <row r="91" spans="7:7">
      <c r="G91" s="62">
        <f t="shared" si="3"/>
        <v>0.45833333333333359</v>
      </c>
    </row>
    <row r="92" spans="7:7">
      <c r="G92" s="62">
        <f t="shared" si="3"/>
        <v>0.46875000000000028</v>
      </c>
    </row>
    <row r="93" spans="7:7">
      <c r="G93" s="62">
        <f t="shared" si="3"/>
        <v>0.47916666666666696</v>
      </c>
    </row>
    <row r="94" spans="7:7">
      <c r="G94" s="62">
        <f t="shared" si="3"/>
        <v>0.48958333333333365</v>
      </c>
    </row>
    <row r="95" spans="7:7">
      <c r="G95" s="62">
        <f t="shared" si="3"/>
        <v>0.50000000000000033</v>
      </c>
    </row>
    <row r="96" spans="7:7">
      <c r="G96" s="62">
        <f t="shared" si="3"/>
        <v>0.51041666666666696</v>
      </c>
    </row>
    <row r="97" spans="7:7">
      <c r="G97" s="62">
        <f t="shared" si="3"/>
        <v>0.52083333333333359</v>
      </c>
    </row>
    <row r="98" spans="7:7">
      <c r="G98" s="62">
        <f t="shared" si="3"/>
        <v>0.53125000000000022</v>
      </c>
    </row>
    <row r="99" spans="7:7">
      <c r="G99" s="62">
        <f t="shared" si="3"/>
        <v>0.54166666666666685</v>
      </c>
    </row>
    <row r="100" spans="7:7">
      <c r="G100" s="62">
        <f t="shared" si="3"/>
        <v>0.55208333333333348</v>
      </c>
    </row>
    <row r="101" spans="7:7">
      <c r="G101" s="62">
        <f t="shared" si="3"/>
        <v>0.56250000000000011</v>
      </c>
    </row>
    <row r="102" spans="7:7">
      <c r="G102" s="62">
        <f t="shared" si="3"/>
        <v>0.57291666666666674</v>
      </c>
    </row>
    <row r="103" spans="7:7">
      <c r="G103" s="62">
        <f t="shared" si="3"/>
        <v>0.58333333333333337</v>
      </c>
    </row>
    <row r="104" spans="7:7">
      <c r="G104" s="62">
        <f t="shared" si="3"/>
        <v>0.59375</v>
      </c>
    </row>
    <row r="105" spans="7:7">
      <c r="G105" s="62">
        <f t="shared" si="3"/>
        <v>0.60416666666666663</v>
      </c>
    </row>
    <row r="106" spans="7:7">
      <c r="G106" s="62">
        <f t="shared" si="3"/>
        <v>0.61458333333333326</v>
      </c>
    </row>
    <row r="107" spans="7:7">
      <c r="G107" s="62">
        <f t="shared" si="3"/>
        <v>0.62499999999999989</v>
      </c>
    </row>
    <row r="108" spans="7:7">
      <c r="G108" s="62">
        <f t="shared" si="3"/>
        <v>0.63541666666666652</v>
      </c>
    </row>
    <row r="109" spans="7:7">
      <c r="G109" s="62">
        <f t="shared" si="3"/>
        <v>0.64583333333333315</v>
      </c>
    </row>
    <row r="110" spans="7:7">
      <c r="G110" s="62">
        <f t="shared" si="3"/>
        <v>0.65624999999999978</v>
      </c>
    </row>
    <row r="111" spans="7:7">
      <c r="G111" s="62">
        <f t="shared" si="3"/>
        <v>0.66666666666666641</v>
      </c>
    </row>
    <row r="112" spans="7:7">
      <c r="G112" s="62">
        <f t="shared" ref="G112:G143" si="4">G111+1/(24*4)</f>
        <v>0.67708333333333304</v>
      </c>
    </row>
    <row r="113" spans="7:7">
      <c r="G113" s="62">
        <f t="shared" si="4"/>
        <v>0.68749999999999967</v>
      </c>
    </row>
    <row r="114" spans="7:7">
      <c r="G114" s="62">
        <f t="shared" si="4"/>
        <v>0.6979166666666663</v>
      </c>
    </row>
    <row r="115" spans="7:7">
      <c r="G115" s="62">
        <f t="shared" si="4"/>
        <v>0.70833333333333293</v>
      </c>
    </row>
    <row r="116" spans="7:7">
      <c r="G116" s="62">
        <f t="shared" si="4"/>
        <v>0.71874999999999956</v>
      </c>
    </row>
    <row r="117" spans="7:7">
      <c r="G117" s="62">
        <f t="shared" si="4"/>
        <v>0.72916666666666619</v>
      </c>
    </row>
    <row r="118" spans="7:7">
      <c r="G118" s="62">
        <f t="shared" si="4"/>
        <v>0.73958333333333282</v>
      </c>
    </row>
    <row r="119" spans="7:7">
      <c r="G119" s="62">
        <f t="shared" si="4"/>
        <v>0.74999999999999944</v>
      </c>
    </row>
    <row r="120" spans="7:7">
      <c r="G120" s="62">
        <f t="shared" si="4"/>
        <v>0.76041666666666607</v>
      </c>
    </row>
    <row r="121" spans="7:7">
      <c r="G121" s="62">
        <f t="shared" si="4"/>
        <v>0.7708333333333327</v>
      </c>
    </row>
    <row r="122" spans="7:7">
      <c r="G122" s="62">
        <f t="shared" si="4"/>
        <v>0.78124999999999933</v>
      </c>
    </row>
    <row r="123" spans="7:7">
      <c r="G123" s="62">
        <f t="shared" si="4"/>
        <v>0.79166666666666596</v>
      </c>
    </row>
    <row r="124" spans="7:7">
      <c r="G124" s="62">
        <f t="shared" si="4"/>
        <v>0.80208333333333259</v>
      </c>
    </row>
    <row r="125" spans="7:7">
      <c r="G125" s="62">
        <f t="shared" si="4"/>
        <v>0.81249999999999922</v>
      </c>
    </row>
    <row r="126" spans="7:7">
      <c r="G126" s="62">
        <f t="shared" si="4"/>
        <v>0.82291666666666585</v>
      </c>
    </row>
    <row r="127" spans="7:7">
      <c r="G127" s="62">
        <f t="shared" si="4"/>
        <v>0.83333333333333248</v>
      </c>
    </row>
    <row r="128" spans="7:7">
      <c r="G128" s="62">
        <f t="shared" si="4"/>
        <v>0.84374999999999911</v>
      </c>
    </row>
    <row r="129" spans="7:7">
      <c r="G129" s="62">
        <f t="shared" si="4"/>
        <v>0.85416666666666574</v>
      </c>
    </row>
    <row r="130" spans="7:7">
      <c r="G130" s="62">
        <f t="shared" si="4"/>
        <v>0.86458333333333237</v>
      </c>
    </row>
    <row r="131" spans="7:7">
      <c r="G131" s="62">
        <f t="shared" si="4"/>
        <v>0.874999999999999</v>
      </c>
    </row>
    <row r="132" spans="7:7">
      <c r="G132" s="62">
        <f t="shared" si="4"/>
        <v>0.88541666666666563</v>
      </c>
    </row>
    <row r="133" spans="7:7">
      <c r="G133" s="62">
        <f t="shared" si="4"/>
        <v>0.89583333333333226</v>
      </c>
    </row>
    <row r="134" spans="7:7">
      <c r="G134" s="62">
        <f t="shared" si="4"/>
        <v>0.90624999999999889</v>
      </c>
    </row>
    <row r="135" spans="7:7">
      <c r="G135" s="62">
        <f t="shared" si="4"/>
        <v>0.91666666666666552</v>
      </c>
    </row>
    <row r="136" spans="7:7">
      <c r="G136" s="62">
        <f t="shared" si="4"/>
        <v>0.92708333333333215</v>
      </c>
    </row>
    <row r="137" spans="7:7">
      <c r="G137" s="62">
        <f t="shared" si="4"/>
        <v>0.93749999999999878</v>
      </c>
    </row>
    <row r="138" spans="7:7">
      <c r="G138" s="62">
        <f t="shared" si="4"/>
        <v>0.94791666666666541</v>
      </c>
    </row>
    <row r="139" spans="7:7">
      <c r="G139" s="62">
        <f t="shared" si="4"/>
        <v>0.95833333333333204</v>
      </c>
    </row>
    <row r="140" spans="7:7">
      <c r="G140" s="62">
        <f t="shared" si="4"/>
        <v>0.96874999999999867</v>
      </c>
    </row>
    <row r="141" spans="7:7">
      <c r="G141" s="62">
        <f t="shared" si="4"/>
        <v>0.9791666666666653</v>
      </c>
    </row>
    <row r="142" spans="7:7">
      <c r="G142" s="62">
        <f t="shared" si="4"/>
        <v>0.98958333333333193</v>
      </c>
    </row>
    <row r="143" spans="7:7">
      <c r="G143" s="62">
        <f t="shared" si="4"/>
        <v>0.99999999999999856</v>
      </c>
    </row>
  </sheetData>
  <mergeCells count="15">
    <mergeCell ref="N3:O4"/>
    <mergeCell ref="I5:I20"/>
    <mergeCell ref="C28:D28"/>
    <mergeCell ref="B30:C30"/>
    <mergeCell ref="B3:B4"/>
    <mergeCell ref="C3:C4"/>
    <mergeCell ref="D3:D4"/>
    <mergeCell ref="E3:G3"/>
    <mergeCell ref="H3:H4"/>
    <mergeCell ref="I3:I4"/>
    <mergeCell ref="B47:B50"/>
    <mergeCell ref="B51:B54"/>
    <mergeCell ref="B55:B58"/>
    <mergeCell ref="J3:L3"/>
    <mergeCell ref="M3:M4"/>
  </mergeCells>
  <phoneticPr fontId="7"/>
  <dataValidations count="8">
    <dataValidation type="list" allowBlank="1" showInputMessage="1" showErrorMessage="1" sqref="M5:M20 JI5:JI20 TE5:TE20 ADA5:ADA20 AMW5:AMW20 AWS5:AWS20 BGO5:BGO20 BQK5:BQK20 CAG5:CAG20 CKC5:CKC20 CTY5:CTY20 DDU5:DDU20 DNQ5:DNQ20 DXM5:DXM20 EHI5:EHI20 ERE5:ERE20 FBA5:FBA20 FKW5:FKW20 FUS5:FUS20 GEO5:GEO20 GOK5:GOK20 GYG5:GYG20 HIC5:HIC20 HRY5:HRY20 IBU5:IBU20 ILQ5:ILQ20 IVM5:IVM20 JFI5:JFI20 JPE5:JPE20 JZA5:JZA20 KIW5:KIW20 KSS5:KSS20 LCO5:LCO20 LMK5:LMK20 LWG5:LWG20 MGC5:MGC20 MPY5:MPY20 MZU5:MZU20 NJQ5:NJQ20 NTM5:NTM20 ODI5:ODI20 ONE5:ONE20 OXA5:OXA20 PGW5:PGW20 PQS5:PQS20 QAO5:QAO20 QKK5:QKK20 QUG5:QUG20 REC5:REC20 RNY5:RNY20 RXU5:RXU20 SHQ5:SHQ20 SRM5:SRM20 TBI5:TBI20 TLE5:TLE20 TVA5:TVA20 UEW5:UEW20 UOS5:UOS20 UYO5:UYO20 VIK5:VIK20 VSG5:VSG20 WCC5:WCC20 WLY5:WLY20 WVU5:WVU20 M65541:M65556 JI65541:JI65556 TE65541:TE65556 ADA65541:ADA65556 AMW65541:AMW65556 AWS65541:AWS65556 BGO65541:BGO65556 BQK65541:BQK65556 CAG65541:CAG65556 CKC65541:CKC65556 CTY65541:CTY65556 DDU65541:DDU65556 DNQ65541:DNQ65556 DXM65541:DXM65556 EHI65541:EHI65556 ERE65541:ERE65556 FBA65541:FBA65556 FKW65541:FKW65556 FUS65541:FUS65556 GEO65541:GEO65556 GOK65541:GOK65556 GYG65541:GYG65556 HIC65541:HIC65556 HRY65541:HRY65556 IBU65541:IBU65556 ILQ65541:ILQ65556 IVM65541:IVM65556 JFI65541:JFI65556 JPE65541:JPE65556 JZA65541:JZA65556 KIW65541:KIW65556 KSS65541:KSS65556 LCO65541:LCO65556 LMK65541:LMK65556 LWG65541:LWG65556 MGC65541:MGC65556 MPY65541:MPY65556 MZU65541:MZU65556 NJQ65541:NJQ65556 NTM65541:NTM65556 ODI65541:ODI65556 ONE65541:ONE65556 OXA65541:OXA65556 PGW65541:PGW65556 PQS65541:PQS65556 QAO65541:QAO65556 QKK65541:QKK65556 QUG65541:QUG65556 REC65541:REC65556 RNY65541:RNY65556 RXU65541:RXU65556 SHQ65541:SHQ65556 SRM65541:SRM65556 TBI65541:TBI65556 TLE65541:TLE65556 TVA65541:TVA65556 UEW65541:UEW65556 UOS65541:UOS65556 UYO65541:UYO65556 VIK65541:VIK65556 VSG65541:VSG65556 WCC65541:WCC65556 WLY65541:WLY65556 WVU65541:WVU65556 M131077:M131092 JI131077:JI131092 TE131077:TE131092 ADA131077:ADA131092 AMW131077:AMW131092 AWS131077:AWS131092 BGO131077:BGO131092 BQK131077:BQK131092 CAG131077:CAG131092 CKC131077:CKC131092 CTY131077:CTY131092 DDU131077:DDU131092 DNQ131077:DNQ131092 DXM131077:DXM131092 EHI131077:EHI131092 ERE131077:ERE131092 FBA131077:FBA131092 FKW131077:FKW131092 FUS131077:FUS131092 GEO131077:GEO131092 GOK131077:GOK131092 GYG131077:GYG131092 HIC131077:HIC131092 HRY131077:HRY131092 IBU131077:IBU131092 ILQ131077:ILQ131092 IVM131077:IVM131092 JFI131077:JFI131092 JPE131077:JPE131092 JZA131077:JZA131092 KIW131077:KIW131092 KSS131077:KSS131092 LCO131077:LCO131092 LMK131077:LMK131092 LWG131077:LWG131092 MGC131077:MGC131092 MPY131077:MPY131092 MZU131077:MZU131092 NJQ131077:NJQ131092 NTM131077:NTM131092 ODI131077:ODI131092 ONE131077:ONE131092 OXA131077:OXA131092 PGW131077:PGW131092 PQS131077:PQS131092 QAO131077:QAO131092 QKK131077:QKK131092 QUG131077:QUG131092 REC131077:REC131092 RNY131077:RNY131092 RXU131077:RXU131092 SHQ131077:SHQ131092 SRM131077:SRM131092 TBI131077:TBI131092 TLE131077:TLE131092 TVA131077:TVA131092 UEW131077:UEW131092 UOS131077:UOS131092 UYO131077:UYO131092 VIK131077:VIK131092 VSG131077:VSG131092 WCC131077:WCC131092 WLY131077:WLY131092 WVU131077:WVU131092 M196613:M196628 JI196613:JI196628 TE196613:TE196628 ADA196613:ADA196628 AMW196613:AMW196628 AWS196613:AWS196628 BGO196613:BGO196628 BQK196613:BQK196628 CAG196613:CAG196628 CKC196613:CKC196628 CTY196613:CTY196628 DDU196613:DDU196628 DNQ196613:DNQ196628 DXM196613:DXM196628 EHI196613:EHI196628 ERE196613:ERE196628 FBA196613:FBA196628 FKW196613:FKW196628 FUS196613:FUS196628 GEO196613:GEO196628 GOK196613:GOK196628 GYG196613:GYG196628 HIC196613:HIC196628 HRY196613:HRY196628 IBU196613:IBU196628 ILQ196613:ILQ196628 IVM196613:IVM196628 JFI196613:JFI196628 JPE196613:JPE196628 JZA196613:JZA196628 KIW196613:KIW196628 KSS196613:KSS196628 LCO196613:LCO196628 LMK196613:LMK196628 LWG196613:LWG196628 MGC196613:MGC196628 MPY196613:MPY196628 MZU196613:MZU196628 NJQ196613:NJQ196628 NTM196613:NTM196628 ODI196613:ODI196628 ONE196613:ONE196628 OXA196613:OXA196628 PGW196613:PGW196628 PQS196613:PQS196628 QAO196613:QAO196628 QKK196613:QKK196628 QUG196613:QUG196628 REC196613:REC196628 RNY196613:RNY196628 RXU196613:RXU196628 SHQ196613:SHQ196628 SRM196613:SRM196628 TBI196613:TBI196628 TLE196613:TLE196628 TVA196613:TVA196628 UEW196613:UEW196628 UOS196613:UOS196628 UYO196613:UYO196628 VIK196613:VIK196628 VSG196613:VSG196628 WCC196613:WCC196628 WLY196613:WLY196628 WVU196613:WVU196628 M262149:M262164 JI262149:JI262164 TE262149:TE262164 ADA262149:ADA262164 AMW262149:AMW262164 AWS262149:AWS262164 BGO262149:BGO262164 BQK262149:BQK262164 CAG262149:CAG262164 CKC262149:CKC262164 CTY262149:CTY262164 DDU262149:DDU262164 DNQ262149:DNQ262164 DXM262149:DXM262164 EHI262149:EHI262164 ERE262149:ERE262164 FBA262149:FBA262164 FKW262149:FKW262164 FUS262149:FUS262164 GEO262149:GEO262164 GOK262149:GOK262164 GYG262149:GYG262164 HIC262149:HIC262164 HRY262149:HRY262164 IBU262149:IBU262164 ILQ262149:ILQ262164 IVM262149:IVM262164 JFI262149:JFI262164 JPE262149:JPE262164 JZA262149:JZA262164 KIW262149:KIW262164 KSS262149:KSS262164 LCO262149:LCO262164 LMK262149:LMK262164 LWG262149:LWG262164 MGC262149:MGC262164 MPY262149:MPY262164 MZU262149:MZU262164 NJQ262149:NJQ262164 NTM262149:NTM262164 ODI262149:ODI262164 ONE262149:ONE262164 OXA262149:OXA262164 PGW262149:PGW262164 PQS262149:PQS262164 QAO262149:QAO262164 QKK262149:QKK262164 QUG262149:QUG262164 REC262149:REC262164 RNY262149:RNY262164 RXU262149:RXU262164 SHQ262149:SHQ262164 SRM262149:SRM262164 TBI262149:TBI262164 TLE262149:TLE262164 TVA262149:TVA262164 UEW262149:UEW262164 UOS262149:UOS262164 UYO262149:UYO262164 VIK262149:VIK262164 VSG262149:VSG262164 WCC262149:WCC262164 WLY262149:WLY262164 WVU262149:WVU262164 M327685:M327700 JI327685:JI327700 TE327685:TE327700 ADA327685:ADA327700 AMW327685:AMW327700 AWS327685:AWS327700 BGO327685:BGO327700 BQK327685:BQK327700 CAG327685:CAG327700 CKC327685:CKC327700 CTY327685:CTY327700 DDU327685:DDU327700 DNQ327685:DNQ327700 DXM327685:DXM327700 EHI327685:EHI327700 ERE327685:ERE327700 FBA327685:FBA327700 FKW327685:FKW327700 FUS327685:FUS327700 GEO327685:GEO327700 GOK327685:GOK327700 GYG327685:GYG327700 HIC327685:HIC327700 HRY327685:HRY327700 IBU327685:IBU327700 ILQ327685:ILQ327700 IVM327685:IVM327700 JFI327685:JFI327700 JPE327685:JPE327700 JZA327685:JZA327700 KIW327685:KIW327700 KSS327685:KSS327700 LCO327685:LCO327700 LMK327685:LMK327700 LWG327685:LWG327700 MGC327685:MGC327700 MPY327685:MPY327700 MZU327685:MZU327700 NJQ327685:NJQ327700 NTM327685:NTM327700 ODI327685:ODI327700 ONE327685:ONE327700 OXA327685:OXA327700 PGW327685:PGW327700 PQS327685:PQS327700 QAO327685:QAO327700 QKK327685:QKK327700 QUG327685:QUG327700 REC327685:REC327700 RNY327685:RNY327700 RXU327685:RXU327700 SHQ327685:SHQ327700 SRM327685:SRM327700 TBI327685:TBI327700 TLE327685:TLE327700 TVA327685:TVA327700 UEW327685:UEW327700 UOS327685:UOS327700 UYO327685:UYO327700 VIK327685:VIK327700 VSG327685:VSG327700 WCC327685:WCC327700 WLY327685:WLY327700 WVU327685:WVU327700 M393221:M393236 JI393221:JI393236 TE393221:TE393236 ADA393221:ADA393236 AMW393221:AMW393236 AWS393221:AWS393236 BGO393221:BGO393236 BQK393221:BQK393236 CAG393221:CAG393236 CKC393221:CKC393236 CTY393221:CTY393236 DDU393221:DDU393236 DNQ393221:DNQ393236 DXM393221:DXM393236 EHI393221:EHI393236 ERE393221:ERE393236 FBA393221:FBA393236 FKW393221:FKW393236 FUS393221:FUS393236 GEO393221:GEO393236 GOK393221:GOK393236 GYG393221:GYG393236 HIC393221:HIC393236 HRY393221:HRY393236 IBU393221:IBU393236 ILQ393221:ILQ393236 IVM393221:IVM393236 JFI393221:JFI393236 JPE393221:JPE393236 JZA393221:JZA393236 KIW393221:KIW393236 KSS393221:KSS393236 LCO393221:LCO393236 LMK393221:LMK393236 LWG393221:LWG393236 MGC393221:MGC393236 MPY393221:MPY393236 MZU393221:MZU393236 NJQ393221:NJQ393236 NTM393221:NTM393236 ODI393221:ODI393236 ONE393221:ONE393236 OXA393221:OXA393236 PGW393221:PGW393236 PQS393221:PQS393236 QAO393221:QAO393236 QKK393221:QKK393236 QUG393221:QUG393236 REC393221:REC393236 RNY393221:RNY393236 RXU393221:RXU393236 SHQ393221:SHQ393236 SRM393221:SRM393236 TBI393221:TBI393236 TLE393221:TLE393236 TVA393221:TVA393236 UEW393221:UEW393236 UOS393221:UOS393236 UYO393221:UYO393236 VIK393221:VIK393236 VSG393221:VSG393236 WCC393221:WCC393236 WLY393221:WLY393236 WVU393221:WVU393236 M458757:M458772 JI458757:JI458772 TE458757:TE458772 ADA458757:ADA458772 AMW458757:AMW458772 AWS458757:AWS458772 BGO458757:BGO458772 BQK458757:BQK458772 CAG458757:CAG458772 CKC458757:CKC458772 CTY458757:CTY458772 DDU458757:DDU458772 DNQ458757:DNQ458772 DXM458757:DXM458772 EHI458757:EHI458772 ERE458757:ERE458772 FBA458757:FBA458772 FKW458757:FKW458772 FUS458757:FUS458772 GEO458757:GEO458772 GOK458757:GOK458772 GYG458757:GYG458772 HIC458757:HIC458772 HRY458757:HRY458772 IBU458757:IBU458772 ILQ458757:ILQ458772 IVM458757:IVM458772 JFI458757:JFI458772 JPE458757:JPE458772 JZA458757:JZA458772 KIW458757:KIW458772 KSS458757:KSS458772 LCO458757:LCO458772 LMK458757:LMK458772 LWG458757:LWG458772 MGC458757:MGC458772 MPY458757:MPY458772 MZU458757:MZU458772 NJQ458757:NJQ458772 NTM458757:NTM458772 ODI458757:ODI458772 ONE458757:ONE458772 OXA458757:OXA458772 PGW458757:PGW458772 PQS458757:PQS458772 QAO458757:QAO458772 QKK458757:QKK458772 QUG458757:QUG458772 REC458757:REC458772 RNY458757:RNY458772 RXU458757:RXU458772 SHQ458757:SHQ458772 SRM458757:SRM458772 TBI458757:TBI458772 TLE458757:TLE458772 TVA458757:TVA458772 UEW458757:UEW458772 UOS458757:UOS458772 UYO458757:UYO458772 VIK458757:VIK458772 VSG458757:VSG458772 WCC458757:WCC458772 WLY458757:WLY458772 WVU458757:WVU458772 M524293:M524308 JI524293:JI524308 TE524293:TE524308 ADA524293:ADA524308 AMW524293:AMW524308 AWS524293:AWS524308 BGO524293:BGO524308 BQK524293:BQK524308 CAG524293:CAG524308 CKC524293:CKC524308 CTY524293:CTY524308 DDU524293:DDU524308 DNQ524293:DNQ524308 DXM524293:DXM524308 EHI524293:EHI524308 ERE524293:ERE524308 FBA524293:FBA524308 FKW524293:FKW524308 FUS524293:FUS524308 GEO524293:GEO524308 GOK524293:GOK524308 GYG524293:GYG524308 HIC524293:HIC524308 HRY524293:HRY524308 IBU524293:IBU524308 ILQ524293:ILQ524308 IVM524293:IVM524308 JFI524293:JFI524308 JPE524293:JPE524308 JZA524293:JZA524308 KIW524293:KIW524308 KSS524293:KSS524308 LCO524293:LCO524308 LMK524293:LMK524308 LWG524293:LWG524308 MGC524293:MGC524308 MPY524293:MPY524308 MZU524293:MZU524308 NJQ524293:NJQ524308 NTM524293:NTM524308 ODI524293:ODI524308 ONE524293:ONE524308 OXA524293:OXA524308 PGW524293:PGW524308 PQS524293:PQS524308 QAO524293:QAO524308 QKK524293:QKK524308 QUG524293:QUG524308 REC524293:REC524308 RNY524293:RNY524308 RXU524293:RXU524308 SHQ524293:SHQ524308 SRM524293:SRM524308 TBI524293:TBI524308 TLE524293:TLE524308 TVA524293:TVA524308 UEW524293:UEW524308 UOS524293:UOS524308 UYO524293:UYO524308 VIK524293:VIK524308 VSG524293:VSG524308 WCC524293:WCC524308 WLY524293:WLY524308 WVU524293:WVU524308 M589829:M589844 JI589829:JI589844 TE589829:TE589844 ADA589829:ADA589844 AMW589829:AMW589844 AWS589829:AWS589844 BGO589829:BGO589844 BQK589829:BQK589844 CAG589829:CAG589844 CKC589829:CKC589844 CTY589829:CTY589844 DDU589829:DDU589844 DNQ589829:DNQ589844 DXM589829:DXM589844 EHI589829:EHI589844 ERE589829:ERE589844 FBA589829:FBA589844 FKW589829:FKW589844 FUS589829:FUS589844 GEO589829:GEO589844 GOK589829:GOK589844 GYG589829:GYG589844 HIC589829:HIC589844 HRY589829:HRY589844 IBU589829:IBU589844 ILQ589829:ILQ589844 IVM589829:IVM589844 JFI589829:JFI589844 JPE589829:JPE589844 JZA589829:JZA589844 KIW589829:KIW589844 KSS589829:KSS589844 LCO589829:LCO589844 LMK589829:LMK589844 LWG589829:LWG589844 MGC589829:MGC589844 MPY589829:MPY589844 MZU589829:MZU589844 NJQ589829:NJQ589844 NTM589829:NTM589844 ODI589829:ODI589844 ONE589829:ONE589844 OXA589829:OXA589844 PGW589829:PGW589844 PQS589829:PQS589844 QAO589829:QAO589844 QKK589829:QKK589844 QUG589829:QUG589844 REC589829:REC589844 RNY589829:RNY589844 RXU589829:RXU589844 SHQ589829:SHQ589844 SRM589829:SRM589844 TBI589829:TBI589844 TLE589829:TLE589844 TVA589829:TVA589844 UEW589829:UEW589844 UOS589829:UOS589844 UYO589829:UYO589844 VIK589829:VIK589844 VSG589829:VSG589844 WCC589829:WCC589844 WLY589829:WLY589844 WVU589829:WVU589844 M655365:M655380 JI655365:JI655380 TE655365:TE655380 ADA655365:ADA655380 AMW655365:AMW655380 AWS655365:AWS655380 BGO655365:BGO655380 BQK655365:BQK655380 CAG655365:CAG655380 CKC655365:CKC655380 CTY655365:CTY655380 DDU655365:DDU655380 DNQ655365:DNQ655380 DXM655365:DXM655380 EHI655365:EHI655380 ERE655365:ERE655380 FBA655365:FBA655380 FKW655365:FKW655380 FUS655365:FUS655380 GEO655365:GEO655380 GOK655365:GOK655380 GYG655365:GYG655380 HIC655365:HIC655380 HRY655365:HRY655380 IBU655365:IBU655380 ILQ655365:ILQ655380 IVM655365:IVM655380 JFI655365:JFI655380 JPE655365:JPE655380 JZA655365:JZA655380 KIW655365:KIW655380 KSS655365:KSS655380 LCO655365:LCO655380 LMK655365:LMK655380 LWG655365:LWG655380 MGC655365:MGC655380 MPY655365:MPY655380 MZU655365:MZU655380 NJQ655365:NJQ655380 NTM655365:NTM655380 ODI655365:ODI655380 ONE655365:ONE655380 OXA655365:OXA655380 PGW655365:PGW655380 PQS655365:PQS655380 QAO655365:QAO655380 QKK655365:QKK655380 QUG655365:QUG655380 REC655365:REC655380 RNY655365:RNY655380 RXU655365:RXU655380 SHQ655365:SHQ655380 SRM655365:SRM655380 TBI655365:TBI655380 TLE655365:TLE655380 TVA655365:TVA655380 UEW655365:UEW655380 UOS655365:UOS655380 UYO655365:UYO655380 VIK655365:VIK655380 VSG655365:VSG655380 WCC655365:WCC655380 WLY655365:WLY655380 WVU655365:WVU655380 M720901:M720916 JI720901:JI720916 TE720901:TE720916 ADA720901:ADA720916 AMW720901:AMW720916 AWS720901:AWS720916 BGO720901:BGO720916 BQK720901:BQK720916 CAG720901:CAG720916 CKC720901:CKC720916 CTY720901:CTY720916 DDU720901:DDU720916 DNQ720901:DNQ720916 DXM720901:DXM720916 EHI720901:EHI720916 ERE720901:ERE720916 FBA720901:FBA720916 FKW720901:FKW720916 FUS720901:FUS720916 GEO720901:GEO720916 GOK720901:GOK720916 GYG720901:GYG720916 HIC720901:HIC720916 HRY720901:HRY720916 IBU720901:IBU720916 ILQ720901:ILQ720916 IVM720901:IVM720916 JFI720901:JFI720916 JPE720901:JPE720916 JZA720901:JZA720916 KIW720901:KIW720916 KSS720901:KSS720916 LCO720901:LCO720916 LMK720901:LMK720916 LWG720901:LWG720916 MGC720901:MGC720916 MPY720901:MPY720916 MZU720901:MZU720916 NJQ720901:NJQ720916 NTM720901:NTM720916 ODI720901:ODI720916 ONE720901:ONE720916 OXA720901:OXA720916 PGW720901:PGW720916 PQS720901:PQS720916 QAO720901:QAO720916 QKK720901:QKK720916 QUG720901:QUG720916 REC720901:REC720916 RNY720901:RNY720916 RXU720901:RXU720916 SHQ720901:SHQ720916 SRM720901:SRM720916 TBI720901:TBI720916 TLE720901:TLE720916 TVA720901:TVA720916 UEW720901:UEW720916 UOS720901:UOS720916 UYO720901:UYO720916 VIK720901:VIK720916 VSG720901:VSG720916 WCC720901:WCC720916 WLY720901:WLY720916 WVU720901:WVU720916 M786437:M786452 JI786437:JI786452 TE786437:TE786452 ADA786437:ADA786452 AMW786437:AMW786452 AWS786437:AWS786452 BGO786437:BGO786452 BQK786437:BQK786452 CAG786437:CAG786452 CKC786437:CKC786452 CTY786437:CTY786452 DDU786437:DDU786452 DNQ786437:DNQ786452 DXM786437:DXM786452 EHI786437:EHI786452 ERE786437:ERE786452 FBA786437:FBA786452 FKW786437:FKW786452 FUS786437:FUS786452 GEO786437:GEO786452 GOK786437:GOK786452 GYG786437:GYG786452 HIC786437:HIC786452 HRY786437:HRY786452 IBU786437:IBU786452 ILQ786437:ILQ786452 IVM786437:IVM786452 JFI786437:JFI786452 JPE786437:JPE786452 JZA786437:JZA786452 KIW786437:KIW786452 KSS786437:KSS786452 LCO786437:LCO786452 LMK786437:LMK786452 LWG786437:LWG786452 MGC786437:MGC786452 MPY786437:MPY786452 MZU786437:MZU786452 NJQ786437:NJQ786452 NTM786437:NTM786452 ODI786437:ODI786452 ONE786437:ONE786452 OXA786437:OXA786452 PGW786437:PGW786452 PQS786437:PQS786452 QAO786437:QAO786452 QKK786437:QKK786452 QUG786437:QUG786452 REC786437:REC786452 RNY786437:RNY786452 RXU786437:RXU786452 SHQ786437:SHQ786452 SRM786437:SRM786452 TBI786437:TBI786452 TLE786437:TLE786452 TVA786437:TVA786452 UEW786437:UEW786452 UOS786437:UOS786452 UYO786437:UYO786452 VIK786437:VIK786452 VSG786437:VSG786452 WCC786437:WCC786452 WLY786437:WLY786452 WVU786437:WVU786452 M851973:M851988 JI851973:JI851988 TE851973:TE851988 ADA851973:ADA851988 AMW851973:AMW851988 AWS851973:AWS851988 BGO851973:BGO851988 BQK851973:BQK851988 CAG851973:CAG851988 CKC851973:CKC851988 CTY851973:CTY851988 DDU851973:DDU851988 DNQ851973:DNQ851988 DXM851973:DXM851988 EHI851973:EHI851988 ERE851973:ERE851988 FBA851973:FBA851988 FKW851973:FKW851988 FUS851973:FUS851988 GEO851973:GEO851988 GOK851973:GOK851988 GYG851973:GYG851988 HIC851973:HIC851988 HRY851973:HRY851988 IBU851973:IBU851988 ILQ851973:ILQ851988 IVM851973:IVM851988 JFI851973:JFI851988 JPE851973:JPE851988 JZA851973:JZA851988 KIW851973:KIW851988 KSS851973:KSS851988 LCO851973:LCO851988 LMK851973:LMK851988 LWG851973:LWG851988 MGC851973:MGC851988 MPY851973:MPY851988 MZU851973:MZU851988 NJQ851973:NJQ851988 NTM851973:NTM851988 ODI851973:ODI851988 ONE851973:ONE851988 OXA851973:OXA851988 PGW851973:PGW851988 PQS851973:PQS851988 QAO851973:QAO851988 QKK851973:QKK851988 QUG851973:QUG851988 REC851973:REC851988 RNY851973:RNY851988 RXU851973:RXU851988 SHQ851973:SHQ851988 SRM851973:SRM851988 TBI851973:TBI851988 TLE851973:TLE851988 TVA851973:TVA851988 UEW851973:UEW851988 UOS851973:UOS851988 UYO851973:UYO851988 VIK851973:VIK851988 VSG851973:VSG851988 WCC851973:WCC851988 WLY851973:WLY851988 WVU851973:WVU851988 M917509:M917524 JI917509:JI917524 TE917509:TE917524 ADA917509:ADA917524 AMW917509:AMW917524 AWS917509:AWS917524 BGO917509:BGO917524 BQK917509:BQK917524 CAG917509:CAG917524 CKC917509:CKC917524 CTY917509:CTY917524 DDU917509:DDU917524 DNQ917509:DNQ917524 DXM917509:DXM917524 EHI917509:EHI917524 ERE917509:ERE917524 FBA917509:FBA917524 FKW917509:FKW917524 FUS917509:FUS917524 GEO917509:GEO917524 GOK917509:GOK917524 GYG917509:GYG917524 HIC917509:HIC917524 HRY917509:HRY917524 IBU917509:IBU917524 ILQ917509:ILQ917524 IVM917509:IVM917524 JFI917509:JFI917524 JPE917509:JPE917524 JZA917509:JZA917524 KIW917509:KIW917524 KSS917509:KSS917524 LCO917509:LCO917524 LMK917509:LMK917524 LWG917509:LWG917524 MGC917509:MGC917524 MPY917509:MPY917524 MZU917509:MZU917524 NJQ917509:NJQ917524 NTM917509:NTM917524 ODI917509:ODI917524 ONE917509:ONE917524 OXA917509:OXA917524 PGW917509:PGW917524 PQS917509:PQS917524 QAO917509:QAO917524 QKK917509:QKK917524 QUG917509:QUG917524 REC917509:REC917524 RNY917509:RNY917524 RXU917509:RXU917524 SHQ917509:SHQ917524 SRM917509:SRM917524 TBI917509:TBI917524 TLE917509:TLE917524 TVA917509:TVA917524 UEW917509:UEW917524 UOS917509:UOS917524 UYO917509:UYO917524 VIK917509:VIK917524 VSG917509:VSG917524 WCC917509:WCC917524 WLY917509:WLY917524 WVU917509:WVU917524 M983045:M983060 JI983045:JI983060 TE983045:TE983060 ADA983045:ADA983060 AMW983045:AMW983060 AWS983045:AWS983060 BGO983045:BGO983060 BQK983045:BQK983060 CAG983045:CAG983060 CKC983045:CKC983060 CTY983045:CTY983060 DDU983045:DDU983060 DNQ983045:DNQ983060 DXM983045:DXM983060 EHI983045:EHI983060 ERE983045:ERE983060 FBA983045:FBA983060 FKW983045:FKW983060 FUS983045:FUS983060 GEO983045:GEO983060 GOK983045:GOK983060 GYG983045:GYG983060 HIC983045:HIC983060 HRY983045:HRY983060 IBU983045:IBU983060 ILQ983045:ILQ983060 IVM983045:IVM983060 JFI983045:JFI983060 JPE983045:JPE983060 JZA983045:JZA983060 KIW983045:KIW983060 KSS983045:KSS983060 LCO983045:LCO983060 LMK983045:LMK983060 LWG983045:LWG983060 MGC983045:MGC983060 MPY983045:MPY983060 MZU983045:MZU983060 NJQ983045:NJQ983060 NTM983045:NTM983060 ODI983045:ODI983060 ONE983045:ONE983060 OXA983045:OXA983060 PGW983045:PGW983060 PQS983045:PQS983060 QAO983045:QAO983060 QKK983045:QKK983060 QUG983045:QUG983060 REC983045:REC983060 RNY983045:RNY983060 RXU983045:RXU983060 SHQ983045:SHQ983060 SRM983045:SRM983060 TBI983045:TBI983060 TLE983045:TLE983060 TVA983045:TVA983060 UEW983045:UEW983060 UOS983045:UOS983060 UYO983045:UYO983060 VIK983045:VIK983060 VSG983045:VSG983060 WCC983045:WCC983060 WLY983045:WLY983060 WVU983045:WVU983060">
      <formula1>$B$68:$B$80</formula1>
    </dataValidation>
    <dataValidation type="decimal" allowBlank="1" showInputMessage="1" showErrorMessage="1" sqref="G6:G20 JC6:JC20 SY6:SY20 ACU6:ACU20 AMQ6:AMQ20 AWM6:AWM20 BGI6:BGI20 BQE6:BQE20 CAA6:CAA20 CJW6:CJW20 CTS6:CTS20 DDO6:DDO20 DNK6:DNK20 DXG6:DXG20 EHC6:EHC20 EQY6:EQY20 FAU6:FAU20 FKQ6:FKQ20 FUM6:FUM20 GEI6:GEI20 GOE6:GOE20 GYA6:GYA20 HHW6:HHW20 HRS6:HRS20 IBO6:IBO20 ILK6:ILK20 IVG6:IVG20 JFC6:JFC20 JOY6:JOY20 JYU6:JYU20 KIQ6:KIQ20 KSM6:KSM20 LCI6:LCI20 LME6:LME20 LWA6:LWA20 MFW6:MFW20 MPS6:MPS20 MZO6:MZO20 NJK6:NJK20 NTG6:NTG20 ODC6:ODC20 OMY6:OMY20 OWU6:OWU20 PGQ6:PGQ20 PQM6:PQM20 QAI6:QAI20 QKE6:QKE20 QUA6:QUA20 RDW6:RDW20 RNS6:RNS20 RXO6:RXO20 SHK6:SHK20 SRG6:SRG20 TBC6:TBC20 TKY6:TKY20 TUU6:TUU20 UEQ6:UEQ20 UOM6:UOM20 UYI6:UYI20 VIE6:VIE20 VSA6:VSA20 WBW6:WBW20 WLS6:WLS20 WVO6:WVO20 G65542:G65556 JC65542:JC65556 SY65542:SY65556 ACU65542:ACU65556 AMQ65542:AMQ65556 AWM65542:AWM65556 BGI65542:BGI65556 BQE65542:BQE65556 CAA65542:CAA65556 CJW65542:CJW65556 CTS65542:CTS65556 DDO65542:DDO65556 DNK65542:DNK65556 DXG65542:DXG65556 EHC65542:EHC65556 EQY65542:EQY65556 FAU65542:FAU65556 FKQ65542:FKQ65556 FUM65542:FUM65556 GEI65542:GEI65556 GOE65542:GOE65556 GYA65542:GYA65556 HHW65542:HHW65556 HRS65542:HRS65556 IBO65542:IBO65556 ILK65542:ILK65556 IVG65542:IVG65556 JFC65542:JFC65556 JOY65542:JOY65556 JYU65542:JYU65556 KIQ65542:KIQ65556 KSM65542:KSM65556 LCI65542:LCI65556 LME65542:LME65556 LWA65542:LWA65556 MFW65542:MFW65556 MPS65542:MPS65556 MZO65542:MZO65556 NJK65542:NJK65556 NTG65542:NTG65556 ODC65542:ODC65556 OMY65542:OMY65556 OWU65542:OWU65556 PGQ65542:PGQ65556 PQM65542:PQM65556 QAI65542:QAI65556 QKE65542:QKE65556 QUA65542:QUA65556 RDW65542:RDW65556 RNS65542:RNS65556 RXO65542:RXO65556 SHK65542:SHK65556 SRG65542:SRG65556 TBC65542:TBC65556 TKY65542:TKY65556 TUU65542:TUU65556 UEQ65542:UEQ65556 UOM65542:UOM65556 UYI65542:UYI65556 VIE65542:VIE65556 VSA65542:VSA65556 WBW65542:WBW65556 WLS65542:WLS65556 WVO65542:WVO65556 G131078:G131092 JC131078:JC131092 SY131078:SY131092 ACU131078:ACU131092 AMQ131078:AMQ131092 AWM131078:AWM131092 BGI131078:BGI131092 BQE131078:BQE131092 CAA131078:CAA131092 CJW131078:CJW131092 CTS131078:CTS131092 DDO131078:DDO131092 DNK131078:DNK131092 DXG131078:DXG131092 EHC131078:EHC131092 EQY131078:EQY131092 FAU131078:FAU131092 FKQ131078:FKQ131092 FUM131078:FUM131092 GEI131078:GEI131092 GOE131078:GOE131092 GYA131078:GYA131092 HHW131078:HHW131092 HRS131078:HRS131092 IBO131078:IBO131092 ILK131078:ILK131092 IVG131078:IVG131092 JFC131078:JFC131092 JOY131078:JOY131092 JYU131078:JYU131092 KIQ131078:KIQ131092 KSM131078:KSM131092 LCI131078:LCI131092 LME131078:LME131092 LWA131078:LWA131092 MFW131078:MFW131092 MPS131078:MPS131092 MZO131078:MZO131092 NJK131078:NJK131092 NTG131078:NTG131092 ODC131078:ODC131092 OMY131078:OMY131092 OWU131078:OWU131092 PGQ131078:PGQ131092 PQM131078:PQM131092 QAI131078:QAI131092 QKE131078:QKE131092 QUA131078:QUA131092 RDW131078:RDW131092 RNS131078:RNS131092 RXO131078:RXO131092 SHK131078:SHK131092 SRG131078:SRG131092 TBC131078:TBC131092 TKY131078:TKY131092 TUU131078:TUU131092 UEQ131078:UEQ131092 UOM131078:UOM131092 UYI131078:UYI131092 VIE131078:VIE131092 VSA131078:VSA131092 WBW131078:WBW131092 WLS131078:WLS131092 WVO131078:WVO131092 G196614:G196628 JC196614:JC196628 SY196614:SY196628 ACU196614:ACU196628 AMQ196614:AMQ196628 AWM196614:AWM196628 BGI196614:BGI196628 BQE196614:BQE196628 CAA196614:CAA196628 CJW196614:CJW196628 CTS196614:CTS196628 DDO196614:DDO196628 DNK196614:DNK196628 DXG196614:DXG196628 EHC196614:EHC196628 EQY196614:EQY196628 FAU196614:FAU196628 FKQ196614:FKQ196628 FUM196614:FUM196628 GEI196614:GEI196628 GOE196614:GOE196628 GYA196614:GYA196628 HHW196614:HHW196628 HRS196614:HRS196628 IBO196614:IBO196628 ILK196614:ILK196628 IVG196614:IVG196628 JFC196614:JFC196628 JOY196614:JOY196628 JYU196614:JYU196628 KIQ196614:KIQ196628 KSM196614:KSM196628 LCI196614:LCI196628 LME196614:LME196628 LWA196614:LWA196628 MFW196614:MFW196628 MPS196614:MPS196628 MZO196614:MZO196628 NJK196614:NJK196628 NTG196614:NTG196628 ODC196614:ODC196628 OMY196614:OMY196628 OWU196614:OWU196628 PGQ196614:PGQ196628 PQM196614:PQM196628 QAI196614:QAI196628 QKE196614:QKE196628 QUA196614:QUA196628 RDW196614:RDW196628 RNS196614:RNS196628 RXO196614:RXO196628 SHK196614:SHK196628 SRG196614:SRG196628 TBC196614:TBC196628 TKY196614:TKY196628 TUU196614:TUU196628 UEQ196614:UEQ196628 UOM196614:UOM196628 UYI196614:UYI196628 VIE196614:VIE196628 VSA196614:VSA196628 WBW196614:WBW196628 WLS196614:WLS196628 WVO196614:WVO196628 G262150:G262164 JC262150:JC262164 SY262150:SY262164 ACU262150:ACU262164 AMQ262150:AMQ262164 AWM262150:AWM262164 BGI262150:BGI262164 BQE262150:BQE262164 CAA262150:CAA262164 CJW262150:CJW262164 CTS262150:CTS262164 DDO262150:DDO262164 DNK262150:DNK262164 DXG262150:DXG262164 EHC262150:EHC262164 EQY262150:EQY262164 FAU262150:FAU262164 FKQ262150:FKQ262164 FUM262150:FUM262164 GEI262150:GEI262164 GOE262150:GOE262164 GYA262150:GYA262164 HHW262150:HHW262164 HRS262150:HRS262164 IBO262150:IBO262164 ILK262150:ILK262164 IVG262150:IVG262164 JFC262150:JFC262164 JOY262150:JOY262164 JYU262150:JYU262164 KIQ262150:KIQ262164 KSM262150:KSM262164 LCI262150:LCI262164 LME262150:LME262164 LWA262150:LWA262164 MFW262150:MFW262164 MPS262150:MPS262164 MZO262150:MZO262164 NJK262150:NJK262164 NTG262150:NTG262164 ODC262150:ODC262164 OMY262150:OMY262164 OWU262150:OWU262164 PGQ262150:PGQ262164 PQM262150:PQM262164 QAI262150:QAI262164 QKE262150:QKE262164 QUA262150:QUA262164 RDW262150:RDW262164 RNS262150:RNS262164 RXO262150:RXO262164 SHK262150:SHK262164 SRG262150:SRG262164 TBC262150:TBC262164 TKY262150:TKY262164 TUU262150:TUU262164 UEQ262150:UEQ262164 UOM262150:UOM262164 UYI262150:UYI262164 VIE262150:VIE262164 VSA262150:VSA262164 WBW262150:WBW262164 WLS262150:WLS262164 WVO262150:WVO262164 G327686:G327700 JC327686:JC327700 SY327686:SY327700 ACU327686:ACU327700 AMQ327686:AMQ327700 AWM327686:AWM327700 BGI327686:BGI327700 BQE327686:BQE327700 CAA327686:CAA327700 CJW327686:CJW327700 CTS327686:CTS327700 DDO327686:DDO327700 DNK327686:DNK327700 DXG327686:DXG327700 EHC327686:EHC327700 EQY327686:EQY327700 FAU327686:FAU327700 FKQ327686:FKQ327700 FUM327686:FUM327700 GEI327686:GEI327700 GOE327686:GOE327700 GYA327686:GYA327700 HHW327686:HHW327700 HRS327686:HRS327700 IBO327686:IBO327700 ILK327686:ILK327700 IVG327686:IVG327700 JFC327686:JFC327700 JOY327686:JOY327700 JYU327686:JYU327700 KIQ327686:KIQ327700 KSM327686:KSM327700 LCI327686:LCI327700 LME327686:LME327700 LWA327686:LWA327700 MFW327686:MFW327700 MPS327686:MPS327700 MZO327686:MZO327700 NJK327686:NJK327700 NTG327686:NTG327700 ODC327686:ODC327700 OMY327686:OMY327700 OWU327686:OWU327700 PGQ327686:PGQ327700 PQM327686:PQM327700 QAI327686:QAI327700 QKE327686:QKE327700 QUA327686:QUA327700 RDW327686:RDW327700 RNS327686:RNS327700 RXO327686:RXO327700 SHK327686:SHK327700 SRG327686:SRG327700 TBC327686:TBC327700 TKY327686:TKY327700 TUU327686:TUU327700 UEQ327686:UEQ327700 UOM327686:UOM327700 UYI327686:UYI327700 VIE327686:VIE327700 VSA327686:VSA327700 WBW327686:WBW327700 WLS327686:WLS327700 WVO327686:WVO327700 G393222:G393236 JC393222:JC393236 SY393222:SY393236 ACU393222:ACU393236 AMQ393222:AMQ393236 AWM393222:AWM393236 BGI393222:BGI393236 BQE393222:BQE393236 CAA393222:CAA393236 CJW393222:CJW393236 CTS393222:CTS393236 DDO393222:DDO393236 DNK393222:DNK393236 DXG393222:DXG393236 EHC393222:EHC393236 EQY393222:EQY393236 FAU393222:FAU393236 FKQ393222:FKQ393236 FUM393222:FUM393236 GEI393222:GEI393236 GOE393222:GOE393236 GYA393222:GYA393236 HHW393222:HHW393236 HRS393222:HRS393236 IBO393222:IBO393236 ILK393222:ILK393236 IVG393222:IVG393236 JFC393222:JFC393236 JOY393222:JOY393236 JYU393222:JYU393236 KIQ393222:KIQ393236 KSM393222:KSM393236 LCI393222:LCI393236 LME393222:LME393236 LWA393222:LWA393236 MFW393222:MFW393236 MPS393222:MPS393236 MZO393222:MZO393236 NJK393222:NJK393236 NTG393222:NTG393236 ODC393222:ODC393236 OMY393222:OMY393236 OWU393222:OWU393236 PGQ393222:PGQ393236 PQM393222:PQM393236 QAI393222:QAI393236 QKE393222:QKE393236 QUA393222:QUA393236 RDW393222:RDW393236 RNS393222:RNS393236 RXO393222:RXO393236 SHK393222:SHK393236 SRG393222:SRG393236 TBC393222:TBC393236 TKY393222:TKY393236 TUU393222:TUU393236 UEQ393222:UEQ393236 UOM393222:UOM393236 UYI393222:UYI393236 VIE393222:VIE393236 VSA393222:VSA393236 WBW393222:WBW393236 WLS393222:WLS393236 WVO393222:WVO393236 G458758:G458772 JC458758:JC458772 SY458758:SY458772 ACU458758:ACU458772 AMQ458758:AMQ458772 AWM458758:AWM458772 BGI458758:BGI458772 BQE458758:BQE458772 CAA458758:CAA458772 CJW458758:CJW458772 CTS458758:CTS458772 DDO458758:DDO458772 DNK458758:DNK458772 DXG458758:DXG458772 EHC458758:EHC458772 EQY458758:EQY458772 FAU458758:FAU458772 FKQ458758:FKQ458772 FUM458758:FUM458772 GEI458758:GEI458772 GOE458758:GOE458772 GYA458758:GYA458772 HHW458758:HHW458772 HRS458758:HRS458772 IBO458758:IBO458772 ILK458758:ILK458772 IVG458758:IVG458772 JFC458758:JFC458772 JOY458758:JOY458772 JYU458758:JYU458772 KIQ458758:KIQ458772 KSM458758:KSM458772 LCI458758:LCI458772 LME458758:LME458772 LWA458758:LWA458772 MFW458758:MFW458772 MPS458758:MPS458772 MZO458758:MZO458772 NJK458758:NJK458772 NTG458758:NTG458772 ODC458758:ODC458772 OMY458758:OMY458772 OWU458758:OWU458772 PGQ458758:PGQ458772 PQM458758:PQM458772 QAI458758:QAI458772 QKE458758:QKE458772 QUA458758:QUA458772 RDW458758:RDW458772 RNS458758:RNS458772 RXO458758:RXO458772 SHK458758:SHK458772 SRG458758:SRG458772 TBC458758:TBC458772 TKY458758:TKY458772 TUU458758:TUU458772 UEQ458758:UEQ458772 UOM458758:UOM458772 UYI458758:UYI458772 VIE458758:VIE458772 VSA458758:VSA458772 WBW458758:WBW458772 WLS458758:WLS458772 WVO458758:WVO458772 G524294:G524308 JC524294:JC524308 SY524294:SY524308 ACU524294:ACU524308 AMQ524294:AMQ524308 AWM524294:AWM524308 BGI524294:BGI524308 BQE524294:BQE524308 CAA524294:CAA524308 CJW524294:CJW524308 CTS524294:CTS524308 DDO524294:DDO524308 DNK524294:DNK524308 DXG524294:DXG524308 EHC524294:EHC524308 EQY524294:EQY524308 FAU524294:FAU524308 FKQ524294:FKQ524308 FUM524294:FUM524308 GEI524294:GEI524308 GOE524294:GOE524308 GYA524294:GYA524308 HHW524294:HHW524308 HRS524294:HRS524308 IBO524294:IBO524308 ILK524294:ILK524308 IVG524294:IVG524308 JFC524294:JFC524308 JOY524294:JOY524308 JYU524294:JYU524308 KIQ524294:KIQ524308 KSM524294:KSM524308 LCI524294:LCI524308 LME524294:LME524308 LWA524294:LWA524308 MFW524294:MFW524308 MPS524294:MPS524308 MZO524294:MZO524308 NJK524294:NJK524308 NTG524294:NTG524308 ODC524294:ODC524308 OMY524294:OMY524308 OWU524294:OWU524308 PGQ524294:PGQ524308 PQM524294:PQM524308 QAI524294:QAI524308 QKE524294:QKE524308 QUA524294:QUA524308 RDW524294:RDW524308 RNS524294:RNS524308 RXO524294:RXO524308 SHK524294:SHK524308 SRG524294:SRG524308 TBC524294:TBC524308 TKY524294:TKY524308 TUU524294:TUU524308 UEQ524294:UEQ524308 UOM524294:UOM524308 UYI524294:UYI524308 VIE524294:VIE524308 VSA524294:VSA524308 WBW524294:WBW524308 WLS524294:WLS524308 WVO524294:WVO524308 G589830:G589844 JC589830:JC589844 SY589830:SY589844 ACU589830:ACU589844 AMQ589830:AMQ589844 AWM589830:AWM589844 BGI589830:BGI589844 BQE589830:BQE589844 CAA589830:CAA589844 CJW589830:CJW589844 CTS589830:CTS589844 DDO589830:DDO589844 DNK589830:DNK589844 DXG589830:DXG589844 EHC589830:EHC589844 EQY589830:EQY589844 FAU589830:FAU589844 FKQ589830:FKQ589844 FUM589830:FUM589844 GEI589830:GEI589844 GOE589830:GOE589844 GYA589830:GYA589844 HHW589830:HHW589844 HRS589830:HRS589844 IBO589830:IBO589844 ILK589830:ILK589844 IVG589830:IVG589844 JFC589830:JFC589844 JOY589830:JOY589844 JYU589830:JYU589844 KIQ589830:KIQ589844 KSM589830:KSM589844 LCI589830:LCI589844 LME589830:LME589844 LWA589830:LWA589844 MFW589830:MFW589844 MPS589830:MPS589844 MZO589830:MZO589844 NJK589830:NJK589844 NTG589830:NTG589844 ODC589830:ODC589844 OMY589830:OMY589844 OWU589830:OWU589844 PGQ589830:PGQ589844 PQM589830:PQM589844 QAI589830:QAI589844 QKE589830:QKE589844 QUA589830:QUA589844 RDW589830:RDW589844 RNS589830:RNS589844 RXO589830:RXO589844 SHK589830:SHK589844 SRG589830:SRG589844 TBC589830:TBC589844 TKY589830:TKY589844 TUU589830:TUU589844 UEQ589830:UEQ589844 UOM589830:UOM589844 UYI589830:UYI589844 VIE589830:VIE589844 VSA589830:VSA589844 WBW589830:WBW589844 WLS589830:WLS589844 WVO589830:WVO589844 G655366:G655380 JC655366:JC655380 SY655366:SY655380 ACU655366:ACU655380 AMQ655366:AMQ655380 AWM655366:AWM655380 BGI655366:BGI655380 BQE655366:BQE655380 CAA655366:CAA655380 CJW655366:CJW655380 CTS655366:CTS655380 DDO655366:DDO655380 DNK655366:DNK655380 DXG655366:DXG655380 EHC655366:EHC655380 EQY655366:EQY655380 FAU655366:FAU655380 FKQ655366:FKQ655380 FUM655366:FUM655380 GEI655366:GEI655380 GOE655366:GOE655380 GYA655366:GYA655380 HHW655366:HHW655380 HRS655366:HRS655380 IBO655366:IBO655380 ILK655366:ILK655380 IVG655366:IVG655380 JFC655366:JFC655380 JOY655366:JOY655380 JYU655366:JYU655380 KIQ655366:KIQ655380 KSM655366:KSM655380 LCI655366:LCI655380 LME655366:LME655380 LWA655366:LWA655380 MFW655366:MFW655380 MPS655366:MPS655380 MZO655366:MZO655380 NJK655366:NJK655380 NTG655366:NTG655380 ODC655366:ODC655380 OMY655366:OMY655380 OWU655366:OWU655380 PGQ655366:PGQ655380 PQM655366:PQM655380 QAI655366:QAI655380 QKE655366:QKE655380 QUA655366:QUA655380 RDW655366:RDW655380 RNS655366:RNS655380 RXO655366:RXO655380 SHK655366:SHK655380 SRG655366:SRG655380 TBC655366:TBC655380 TKY655366:TKY655380 TUU655366:TUU655380 UEQ655366:UEQ655380 UOM655366:UOM655380 UYI655366:UYI655380 VIE655366:VIE655380 VSA655366:VSA655380 WBW655366:WBW655380 WLS655366:WLS655380 WVO655366:WVO655380 G720902:G720916 JC720902:JC720916 SY720902:SY720916 ACU720902:ACU720916 AMQ720902:AMQ720916 AWM720902:AWM720916 BGI720902:BGI720916 BQE720902:BQE720916 CAA720902:CAA720916 CJW720902:CJW720916 CTS720902:CTS720916 DDO720902:DDO720916 DNK720902:DNK720916 DXG720902:DXG720916 EHC720902:EHC720916 EQY720902:EQY720916 FAU720902:FAU720916 FKQ720902:FKQ720916 FUM720902:FUM720916 GEI720902:GEI720916 GOE720902:GOE720916 GYA720902:GYA720916 HHW720902:HHW720916 HRS720902:HRS720916 IBO720902:IBO720916 ILK720902:ILK720916 IVG720902:IVG720916 JFC720902:JFC720916 JOY720902:JOY720916 JYU720902:JYU720916 KIQ720902:KIQ720916 KSM720902:KSM720916 LCI720902:LCI720916 LME720902:LME720916 LWA720902:LWA720916 MFW720902:MFW720916 MPS720902:MPS720916 MZO720902:MZO720916 NJK720902:NJK720916 NTG720902:NTG720916 ODC720902:ODC720916 OMY720902:OMY720916 OWU720902:OWU720916 PGQ720902:PGQ720916 PQM720902:PQM720916 QAI720902:QAI720916 QKE720902:QKE720916 QUA720902:QUA720916 RDW720902:RDW720916 RNS720902:RNS720916 RXO720902:RXO720916 SHK720902:SHK720916 SRG720902:SRG720916 TBC720902:TBC720916 TKY720902:TKY720916 TUU720902:TUU720916 UEQ720902:UEQ720916 UOM720902:UOM720916 UYI720902:UYI720916 VIE720902:VIE720916 VSA720902:VSA720916 WBW720902:WBW720916 WLS720902:WLS720916 WVO720902:WVO720916 G786438:G786452 JC786438:JC786452 SY786438:SY786452 ACU786438:ACU786452 AMQ786438:AMQ786452 AWM786438:AWM786452 BGI786438:BGI786452 BQE786438:BQE786452 CAA786438:CAA786452 CJW786438:CJW786452 CTS786438:CTS786452 DDO786438:DDO786452 DNK786438:DNK786452 DXG786438:DXG786452 EHC786438:EHC786452 EQY786438:EQY786452 FAU786438:FAU786452 FKQ786438:FKQ786452 FUM786438:FUM786452 GEI786438:GEI786452 GOE786438:GOE786452 GYA786438:GYA786452 HHW786438:HHW786452 HRS786438:HRS786452 IBO786438:IBO786452 ILK786438:ILK786452 IVG786438:IVG786452 JFC786438:JFC786452 JOY786438:JOY786452 JYU786438:JYU786452 KIQ786438:KIQ786452 KSM786438:KSM786452 LCI786438:LCI786452 LME786438:LME786452 LWA786438:LWA786452 MFW786438:MFW786452 MPS786438:MPS786452 MZO786438:MZO786452 NJK786438:NJK786452 NTG786438:NTG786452 ODC786438:ODC786452 OMY786438:OMY786452 OWU786438:OWU786452 PGQ786438:PGQ786452 PQM786438:PQM786452 QAI786438:QAI786452 QKE786438:QKE786452 QUA786438:QUA786452 RDW786438:RDW786452 RNS786438:RNS786452 RXO786438:RXO786452 SHK786438:SHK786452 SRG786438:SRG786452 TBC786438:TBC786452 TKY786438:TKY786452 TUU786438:TUU786452 UEQ786438:UEQ786452 UOM786438:UOM786452 UYI786438:UYI786452 VIE786438:VIE786452 VSA786438:VSA786452 WBW786438:WBW786452 WLS786438:WLS786452 WVO786438:WVO786452 G851974:G851988 JC851974:JC851988 SY851974:SY851988 ACU851974:ACU851988 AMQ851974:AMQ851988 AWM851974:AWM851988 BGI851974:BGI851988 BQE851974:BQE851988 CAA851974:CAA851988 CJW851974:CJW851988 CTS851974:CTS851988 DDO851974:DDO851988 DNK851974:DNK851988 DXG851974:DXG851988 EHC851974:EHC851988 EQY851974:EQY851988 FAU851974:FAU851988 FKQ851974:FKQ851988 FUM851974:FUM851988 GEI851974:GEI851988 GOE851974:GOE851988 GYA851974:GYA851988 HHW851974:HHW851988 HRS851974:HRS851988 IBO851974:IBO851988 ILK851974:ILK851988 IVG851974:IVG851988 JFC851974:JFC851988 JOY851974:JOY851988 JYU851974:JYU851988 KIQ851974:KIQ851988 KSM851974:KSM851988 LCI851974:LCI851988 LME851974:LME851988 LWA851974:LWA851988 MFW851974:MFW851988 MPS851974:MPS851988 MZO851974:MZO851988 NJK851974:NJK851988 NTG851974:NTG851988 ODC851974:ODC851988 OMY851974:OMY851988 OWU851974:OWU851988 PGQ851974:PGQ851988 PQM851974:PQM851988 QAI851974:QAI851988 QKE851974:QKE851988 QUA851974:QUA851988 RDW851974:RDW851988 RNS851974:RNS851988 RXO851974:RXO851988 SHK851974:SHK851988 SRG851974:SRG851988 TBC851974:TBC851988 TKY851974:TKY851988 TUU851974:TUU851988 UEQ851974:UEQ851988 UOM851974:UOM851988 UYI851974:UYI851988 VIE851974:VIE851988 VSA851974:VSA851988 WBW851974:WBW851988 WLS851974:WLS851988 WVO851974:WVO851988 G917510:G917524 JC917510:JC917524 SY917510:SY917524 ACU917510:ACU917524 AMQ917510:AMQ917524 AWM917510:AWM917524 BGI917510:BGI917524 BQE917510:BQE917524 CAA917510:CAA917524 CJW917510:CJW917524 CTS917510:CTS917524 DDO917510:DDO917524 DNK917510:DNK917524 DXG917510:DXG917524 EHC917510:EHC917524 EQY917510:EQY917524 FAU917510:FAU917524 FKQ917510:FKQ917524 FUM917510:FUM917524 GEI917510:GEI917524 GOE917510:GOE917524 GYA917510:GYA917524 HHW917510:HHW917524 HRS917510:HRS917524 IBO917510:IBO917524 ILK917510:ILK917524 IVG917510:IVG917524 JFC917510:JFC917524 JOY917510:JOY917524 JYU917510:JYU917524 KIQ917510:KIQ917524 KSM917510:KSM917524 LCI917510:LCI917524 LME917510:LME917524 LWA917510:LWA917524 MFW917510:MFW917524 MPS917510:MPS917524 MZO917510:MZO917524 NJK917510:NJK917524 NTG917510:NTG917524 ODC917510:ODC917524 OMY917510:OMY917524 OWU917510:OWU917524 PGQ917510:PGQ917524 PQM917510:PQM917524 QAI917510:QAI917524 QKE917510:QKE917524 QUA917510:QUA917524 RDW917510:RDW917524 RNS917510:RNS917524 RXO917510:RXO917524 SHK917510:SHK917524 SRG917510:SRG917524 TBC917510:TBC917524 TKY917510:TKY917524 TUU917510:TUU917524 UEQ917510:UEQ917524 UOM917510:UOM917524 UYI917510:UYI917524 VIE917510:VIE917524 VSA917510:VSA917524 WBW917510:WBW917524 WLS917510:WLS917524 WVO917510:WVO917524 G983046:G983060 JC983046:JC983060 SY983046:SY983060 ACU983046:ACU983060 AMQ983046:AMQ983060 AWM983046:AWM983060 BGI983046:BGI983060 BQE983046:BQE983060 CAA983046:CAA983060 CJW983046:CJW983060 CTS983046:CTS983060 DDO983046:DDO983060 DNK983046:DNK983060 DXG983046:DXG983060 EHC983046:EHC983060 EQY983046:EQY983060 FAU983046:FAU983060 FKQ983046:FKQ983060 FUM983046:FUM983060 GEI983046:GEI983060 GOE983046:GOE983060 GYA983046:GYA983060 HHW983046:HHW983060 HRS983046:HRS983060 IBO983046:IBO983060 ILK983046:ILK983060 IVG983046:IVG983060 JFC983046:JFC983060 JOY983046:JOY983060 JYU983046:JYU983060 KIQ983046:KIQ983060 KSM983046:KSM983060 LCI983046:LCI983060 LME983046:LME983060 LWA983046:LWA983060 MFW983046:MFW983060 MPS983046:MPS983060 MZO983046:MZO983060 NJK983046:NJK983060 NTG983046:NTG983060 ODC983046:ODC983060 OMY983046:OMY983060 OWU983046:OWU983060 PGQ983046:PGQ983060 PQM983046:PQM983060 QAI983046:QAI983060 QKE983046:QKE983060 QUA983046:QUA983060 RDW983046:RDW983060 RNS983046:RNS983060 RXO983046:RXO983060 SHK983046:SHK983060 SRG983046:SRG983060 TBC983046:TBC983060 TKY983046:TKY983060 TUU983046:TUU983060 UEQ983046:UEQ983060 UOM983046:UOM983060 UYI983046:UYI983060 VIE983046:VIE983060 VSA983046:VSA983060 WBW983046:WBW983060 WLS983046:WLS983060 WVO983046:WVO983060">
      <formula1>0</formula1>
      <formula2>24</formula2>
    </dataValidation>
    <dataValidation type="whole" allowBlank="1" showInputMessage="1" showErrorMessage="1" sqref="C5:C20 IY5:IY20 SU5:SU20 ACQ5:ACQ20 AMM5:AMM20 AWI5:AWI20 BGE5:BGE20 BQA5:BQA20 BZW5:BZW20 CJS5:CJS20 CTO5:CTO20 DDK5:DDK20 DNG5:DNG20 DXC5:DXC20 EGY5:EGY20 EQU5:EQU20 FAQ5:FAQ20 FKM5:FKM20 FUI5:FUI20 GEE5:GEE20 GOA5:GOA20 GXW5:GXW20 HHS5:HHS20 HRO5:HRO20 IBK5:IBK20 ILG5:ILG20 IVC5:IVC20 JEY5:JEY20 JOU5:JOU20 JYQ5:JYQ20 KIM5:KIM20 KSI5:KSI20 LCE5:LCE20 LMA5:LMA20 LVW5:LVW20 MFS5:MFS20 MPO5:MPO20 MZK5:MZK20 NJG5:NJG20 NTC5:NTC20 OCY5:OCY20 OMU5:OMU20 OWQ5:OWQ20 PGM5:PGM20 PQI5:PQI20 QAE5:QAE20 QKA5:QKA20 QTW5:QTW20 RDS5:RDS20 RNO5:RNO20 RXK5:RXK20 SHG5:SHG20 SRC5:SRC20 TAY5:TAY20 TKU5:TKU20 TUQ5:TUQ20 UEM5:UEM20 UOI5:UOI20 UYE5:UYE20 VIA5:VIA20 VRW5:VRW20 WBS5:WBS20 WLO5:WLO20 WVK5:WVK20 C65541:C65556 IY65541:IY65556 SU65541:SU65556 ACQ65541:ACQ65556 AMM65541:AMM65556 AWI65541:AWI65556 BGE65541:BGE65556 BQA65541:BQA65556 BZW65541:BZW65556 CJS65541:CJS65556 CTO65541:CTO65556 DDK65541:DDK65556 DNG65541:DNG65556 DXC65541:DXC65556 EGY65541:EGY65556 EQU65541:EQU65556 FAQ65541:FAQ65556 FKM65541:FKM65556 FUI65541:FUI65556 GEE65541:GEE65556 GOA65541:GOA65556 GXW65541:GXW65556 HHS65541:HHS65556 HRO65541:HRO65556 IBK65541:IBK65556 ILG65541:ILG65556 IVC65541:IVC65556 JEY65541:JEY65556 JOU65541:JOU65556 JYQ65541:JYQ65556 KIM65541:KIM65556 KSI65541:KSI65556 LCE65541:LCE65556 LMA65541:LMA65556 LVW65541:LVW65556 MFS65541:MFS65556 MPO65541:MPO65556 MZK65541:MZK65556 NJG65541:NJG65556 NTC65541:NTC65556 OCY65541:OCY65556 OMU65541:OMU65556 OWQ65541:OWQ65556 PGM65541:PGM65556 PQI65541:PQI65556 QAE65541:QAE65556 QKA65541:QKA65556 QTW65541:QTW65556 RDS65541:RDS65556 RNO65541:RNO65556 RXK65541:RXK65556 SHG65541:SHG65556 SRC65541:SRC65556 TAY65541:TAY65556 TKU65541:TKU65556 TUQ65541:TUQ65556 UEM65541:UEM65556 UOI65541:UOI65556 UYE65541:UYE65556 VIA65541:VIA65556 VRW65541:VRW65556 WBS65541:WBS65556 WLO65541:WLO65556 WVK65541:WVK65556 C131077:C131092 IY131077:IY131092 SU131077:SU131092 ACQ131077:ACQ131092 AMM131077:AMM131092 AWI131077:AWI131092 BGE131077:BGE131092 BQA131077:BQA131092 BZW131077:BZW131092 CJS131077:CJS131092 CTO131077:CTO131092 DDK131077:DDK131092 DNG131077:DNG131092 DXC131077:DXC131092 EGY131077:EGY131092 EQU131077:EQU131092 FAQ131077:FAQ131092 FKM131077:FKM131092 FUI131077:FUI131092 GEE131077:GEE131092 GOA131077:GOA131092 GXW131077:GXW131092 HHS131077:HHS131092 HRO131077:HRO131092 IBK131077:IBK131092 ILG131077:ILG131092 IVC131077:IVC131092 JEY131077:JEY131092 JOU131077:JOU131092 JYQ131077:JYQ131092 KIM131077:KIM131092 KSI131077:KSI131092 LCE131077:LCE131092 LMA131077:LMA131092 LVW131077:LVW131092 MFS131077:MFS131092 MPO131077:MPO131092 MZK131077:MZK131092 NJG131077:NJG131092 NTC131077:NTC131092 OCY131077:OCY131092 OMU131077:OMU131092 OWQ131077:OWQ131092 PGM131077:PGM131092 PQI131077:PQI131092 QAE131077:QAE131092 QKA131077:QKA131092 QTW131077:QTW131092 RDS131077:RDS131092 RNO131077:RNO131092 RXK131077:RXK131092 SHG131077:SHG131092 SRC131077:SRC131092 TAY131077:TAY131092 TKU131077:TKU131092 TUQ131077:TUQ131092 UEM131077:UEM131092 UOI131077:UOI131092 UYE131077:UYE131092 VIA131077:VIA131092 VRW131077:VRW131092 WBS131077:WBS131092 WLO131077:WLO131092 WVK131077:WVK131092 C196613:C196628 IY196613:IY196628 SU196613:SU196628 ACQ196613:ACQ196628 AMM196613:AMM196628 AWI196613:AWI196628 BGE196613:BGE196628 BQA196613:BQA196628 BZW196613:BZW196628 CJS196613:CJS196628 CTO196613:CTO196628 DDK196613:DDK196628 DNG196613:DNG196628 DXC196613:DXC196628 EGY196613:EGY196628 EQU196613:EQU196628 FAQ196613:FAQ196628 FKM196613:FKM196628 FUI196613:FUI196628 GEE196613:GEE196628 GOA196613:GOA196628 GXW196613:GXW196628 HHS196613:HHS196628 HRO196613:HRO196628 IBK196613:IBK196628 ILG196613:ILG196628 IVC196613:IVC196628 JEY196613:JEY196628 JOU196613:JOU196628 JYQ196613:JYQ196628 KIM196613:KIM196628 KSI196613:KSI196628 LCE196613:LCE196628 LMA196613:LMA196628 LVW196613:LVW196628 MFS196613:MFS196628 MPO196613:MPO196628 MZK196613:MZK196628 NJG196613:NJG196628 NTC196613:NTC196628 OCY196613:OCY196628 OMU196613:OMU196628 OWQ196613:OWQ196628 PGM196613:PGM196628 PQI196613:PQI196628 QAE196613:QAE196628 QKA196613:QKA196628 QTW196613:QTW196628 RDS196613:RDS196628 RNO196613:RNO196628 RXK196613:RXK196628 SHG196613:SHG196628 SRC196613:SRC196628 TAY196613:TAY196628 TKU196613:TKU196628 TUQ196613:TUQ196628 UEM196613:UEM196628 UOI196613:UOI196628 UYE196613:UYE196628 VIA196613:VIA196628 VRW196613:VRW196628 WBS196613:WBS196628 WLO196613:WLO196628 WVK196613:WVK196628 C262149:C262164 IY262149:IY262164 SU262149:SU262164 ACQ262149:ACQ262164 AMM262149:AMM262164 AWI262149:AWI262164 BGE262149:BGE262164 BQA262149:BQA262164 BZW262149:BZW262164 CJS262149:CJS262164 CTO262149:CTO262164 DDK262149:DDK262164 DNG262149:DNG262164 DXC262149:DXC262164 EGY262149:EGY262164 EQU262149:EQU262164 FAQ262149:FAQ262164 FKM262149:FKM262164 FUI262149:FUI262164 GEE262149:GEE262164 GOA262149:GOA262164 GXW262149:GXW262164 HHS262149:HHS262164 HRO262149:HRO262164 IBK262149:IBK262164 ILG262149:ILG262164 IVC262149:IVC262164 JEY262149:JEY262164 JOU262149:JOU262164 JYQ262149:JYQ262164 KIM262149:KIM262164 KSI262149:KSI262164 LCE262149:LCE262164 LMA262149:LMA262164 LVW262149:LVW262164 MFS262149:MFS262164 MPO262149:MPO262164 MZK262149:MZK262164 NJG262149:NJG262164 NTC262149:NTC262164 OCY262149:OCY262164 OMU262149:OMU262164 OWQ262149:OWQ262164 PGM262149:PGM262164 PQI262149:PQI262164 QAE262149:QAE262164 QKA262149:QKA262164 QTW262149:QTW262164 RDS262149:RDS262164 RNO262149:RNO262164 RXK262149:RXK262164 SHG262149:SHG262164 SRC262149:SRC262164 TAY262149:TAY262164 TKU262149:TKU262164 TUQ262149:TUQ262164 UEM262149:UEM262164 UOI262149:UOI262164 UYE262149:UYE262164 VIA262149:VIA262164 VRW262149:VRW262164 WBS262149:WBS262164 WLO262149:WLO262164 WVK262149:WVK262164 C327685:C327700 IY327685:IY327700 SU327685:SU327700 ACQ327685:ACQ327700 AMM327685:AMM327700 AWI327685:AWI327700 BGE327685:BGE327700 BQA327685:BQA327700 BZW327685:BZW327700 CJS327685:CJS327700 CTO327685:CTO327700 DDK327685:DDK327700 DNG327685:DNG327700 DXC327685:DXC327700 EGY327685:EGY327700 EQU327685:EQU327700 FAQ327685:FAQ327700 FKM327685:FKM327700 FUI327685:FUI327700 GEE327685:GEE327700 GOA327685:GOA327700 GXW327685:GXW327700 HHS327685:HHS327700 HRO327685:HRO327700 IBK327685:IBK327700 ILG327685:ILG327700 IVC327685:IVC327700 JEY327685:JEY327700 JOU327685:JOU327700 JYQ327685:JYQ327700 KIM327685:KIM327700 KSI327685:KSI327700 LCE327685:LCE327700 LMA327685:LMA327700 LVW327685:LVW327700 MFS327685:MFS327700 MPO327685:MPO327700 MZK327685:MZK327700 NJG327685:NJG327700 NTC327685:NTC327700 OCY327685:OCY327700 OMU327685:OMU327700 OWQ327685:OWQ327700 PGM327685:PGM327700 PQI327685:PQI327700 QAE327685:QAE327700 QKA327685:QKA327700 QTW327685:QTW327700 RDS327685:RDS327700 RNO327685:RNO327700 RXK327685:RXK327700 SHG327685:SHG327700 SRC327685:SRC327700 TAY327685:TAY327700 TKU327685:TKU327700 TUQ327685:TUQ327700 UEM327685:UEM327700 UOI327685:UOI327700 UYE327685:UYE327700 VIA327685:VIA327700 VRW327685:VRW327700 WBS327685:WBS327700 WLO327685:WLO327700 WVK327685:WVK327700 C393221:C393236 IY393221:IY393236 SU393221:SU393236 ACQ393221:ACQ393236 AMM393221:AMM393236 AWI393221:AWI393236 BGE393221:BGE393236 BQA393221:BQA393236 BZW393221:BZW393236 CJS393221:CJS393236 CTO393221:CTO393236 DDK393221:DDK393236 DNG393221:DNG393236 DXC393221:DXC393236 EGY393221:EGY393236 EQU393221:EQU393236 FAQ393221:FAQ393236 FKM393221:FKM393236 FUI393221:FUI393236 GEE393221:GEE393236 GOA393221:GOA393236 GXW393221:GXW393236 HHS393221:HHS393236 HRO393221:HRO393236 IBK393221:IBK393236 ILG393221:ILG393236 IVC393221:IVC393236 JEY393221:JEY393236 JOU393221:JOU393236 JYQ393221:JYQ393236 KIM393221:KIM393236 KSI393221:KSI393236 LCE393221:LCE393236 LMA393221:LMA393236 LVW393221:LVW393236 MFS393221:MFS393236 MPO393221:MPO393236 MZK393221:MZK393236 NJG393221:NJG393236 NTC393221:NTC393236 OCY393221:OCY393236 OMU393221:OMU393236 OWQ393221:OWQ393236 PGM393221:PGM393236 PQI393221:PQI393236 QAE393221:QAE393236 QKA393221:QKA393236 QTW393221:QTW393236 RDS393221:RDS393236 RNO393221:RNO393236 RXK393221:RXK393236 SHG393221:SHG393236 SRC393221:SRC393236 TAY393221:TAY393236 TKU393221:TKU393236 TUQ393221:TUQ393236 UEM393221:UEM393236 UOI393221:UOI393236 UYE393221:UYE393236 VIA393221:VIA393236 VRW393221:VRW393236 WBS393221:WBS393236 WLO393221:WLO393236 WVK393221:WVK393236 C458757:C458772 IY458757:IY458772 SU458757:SU458772 ACQ458757:ACQ458772 AMM458757:AMM458772 AWI458757:AWI458772 BGE458757:BGE458772 BQA458757:BQA458772 BZW458757:BZW458772 CJS458757:CJS458772 CTO458757:CTO458772 DDK458757:DDK458772 DNG458757:DNG458772 DXC458757:DXC458772 EGY458757:EGY458772 EQU458757:EQU458772 FAQ458757:FAQ458772 FKM458757:FKM458772 FUI458757:FUI458772 GEE458757:GEE458772 GOA458757:GOA458772 GXW458757:GXW458772 HHS458757:HHS458772 HRO458757:HRO458772 IBK458757:IBK458772 ILG458757:ILG458772 IVC458757:IVC458772 JEY458757:JEY458772 JOU458757:JOU458772 JYQ458757:JYQ458772 KIM458757:KIM458772 KSI458757:KSI458772 LCE458757:LCE458772 LMA458757:LMA458772 LVW458757:LVW458772 MFS458757:MFS458772 MPO458757:MPO458772 MZK458757:MZK458772 NJG458757:NJG458772 NTC458757:NTC458772 OCY458757:OCY458772 OMU458757:OMU458772 OWQ458757:OWQ458772 PGM458757:PGM458772 PQI458757:PQI458772 QAE458757:QAE458772 QKA458757:QKA458772 QTW458757:QTW458772 RDS458757:RDS458772 RNO458757:RNO458772 RXK458757:RXK458772 SHG458757:SHG458772 SRC458757:SRC458772 TAY458757:TAY458772 TKU458757:TKU458772 TUQ458757:TUQ458772 UEM458757:UEM458772 UOI458757:UOI458772 UYE458757:UYE458772 VIA458757:VIA458772 VRW458757:VRW458772 WBS458757:WBS458772 WLO458757:WLO458772 WVK458757:WVK458772 C524293:C524308 IY524293:IY524308 SU524293:SU524308 ACQ524293:ACQ524308 AMM524293:AMM524308 AWI524293:AWI524308 BGE524293:BGE524308 BQA524293:BQA524308 BZW524293:BZW524308 CJS524293:CJS524308 CTO524293:CTO524308 DDK524293:DDK524308 DNG524293:DNG524308 DXC524293:DXC524308 EGY524293:EGY524308 EQU524293:EQU524308 FAQ524293:FAQ524308 FKM524293:FKM524308 FUI524293:FUI524308 GEE524293:GEE524308 GOA524293:GOA524308 GXW524293:GXW524308 HHS524293:HHS524308 HRO524293:HRO524308 IBK524293:IBK524308 ILG524293:ILG524308 IVC524293:IVC524308 JEY524293:JEY524308 JOU524293:JOU524308 JYQ524293:JYQ524308 KIM524293:KIM524308 KSI524293:KSI524308 LCE524293:LCE524308 LMA524293:LMA524308 LVW524293:LVW524308 MFS524293:MFS524308 MPO524293:MPO524308 MZK524293:MZK524308 NJG524293:NJG524308 NTC524293:NTC524308 OCY524293:OCY524308 OMU524293:OMU524308 OWQ524293:OWQ524308 PGM524293:PGM524308 PQI524293:PQI524308 QAE524293:QAE524308 QKA524293:QKA524308 QTW524293:QTW524308 RDS524293:RDS524308 RNO524293:RNO524308 RXK524293:RXK524308 SHG524293:SHG524308 SRC524293:SRC524308 TAY524293:TAY524308 TKU524293:TKU524308 TUQ524293:TUQ524308 UEM524293:UEM524308 UOI524293:UOI524308 UYE524293:UYE524308 VIA524293:VIA524308 VRW524293:VRW524308 WBS524293:WBS524308 WLO524293:WLO524308 WVK524293:WVK524308 C589829:C589844 IY589829:IY589844 SU589829:SU589844 ACQ589829:ACQ589844 AMM589829:AMM589844 AWI589829:AWI589844 BGE589829:BGE589844 BQA589829:BQA589844 BZW589829:BZW589844 CJS589829:CJS589844 CTO589829:CTO589844 DDK589829:DDK589844 DNG589829:DNG589844 DXC589829:DXC589844 EGY589829:EGY589844 EQU589829:EQU589844 FAQ589829:FAQ589844 FKM589829:FKM589844 FUI589829:FUI589844 GEE589829:GEE589844 GOA589829:GOA589844 GXW589829:GXW589844 HHS589829:HHS589844 HRO589829:HRO589844 IBK589829:IBK589844 ILG589829:ILG589844 IVC589829:IVC589844 JEY589829:JEY589844 JOU589829:JOU589844 JYQ589829:JYQ589844 KIM589829:KIM589844 KSI589829:KSI589844 LCE589829:LCE589844 LMA589829:LMA589844 LVW589829:LVW589844 MFS589829:MFS589844 MPO589829:MPO589844 MZK589829:MZK589844 NJG589829:NJG589844 NTC589829:NTC589844 OCY589829:OCY589844 OMU589829:OMU589844 OWQ589829:OWQ589844 PGM589829:PGM589844 PQI589829:PQI589844 QAE589829:QAE589844 QKA589829:QKA589844 QTW589829:QTW589844 RDS589829:RDS589844 RNO589829:RNO589844 RXK589829:RXK589844 SHG589829:SHG589844 SRC589829:SRC589844 TAY589829:TAY589844 TKU589829:TKU589844 TUQ589829:TUQ589844 UEM589829:UEM589844 UOI589829:UOI589844 UYE589829:UYE589844 VIA589829:VIA589844 VRW589829:VRW589844 WBS589829:WBS589844 WLO589829:WLO589844 WVK589829:WVK589844 C655365:C655380 IY655365:IY655380 SU655365:SU655380 ACQ655365:ACQ655380 AMM655365:AMM655380 AWI655365:AWI655380 BGE655365:BGE655380 BQA655365:BQA655380 BZW655365:BZW655380 CJS655365:CJS655380 CTO655365:CTO655380 DDK655365:DDK655380 DNG655365:DNG655380 DXC655365:DXC655380 EGY655365:EGY655380 EQU655365:EQU655380 FAQ655365:FAQ655380 FKM655365:FKM655380 FUI655365:FUI655380 GEE655365:GEE655380 GOA655365:GOA655380 GXW655365:GXW655380 HHS655365:HHS655380 HRO655365:HRO655380 IBK655365:IBK655380 ILG655365:ILG655380 IVC655365:IVC655380 JEY655365:JEY655380 JOU655365:JOU655380 JYQ655365:JYQ655380 KIM655365:KIM655380 KSI655365:KSI655380 LCE655365:LCE655380 LMA655365:LMA655380 LVW655365:LVW655380 MFS655365:MFS655380 MPO655365:MPO655380 MZK655365:MZK655380 NJG655365:NJG655380 NTC655365:NTC655380 OCY655365:OCY655380 OMU655365:OMU655380 OWQ655365:OWQ655380 PGM655365:PGM655380 PQI655365:PQI655380 QAE655365:QAE655380 QKA655365:QKA655380 QTW655365:QTW655380 RDS655365:RDS655380 RNO655365:RNO655380 RXK655365:RXK655380 SHG655365:SHG655380 SRC655365:SRC655380 TAY655365:TAY655380 TKU655365:TKU655380 TUQ655365:TUQ655380 UEM655365:UEM655380 UOI655365:UOI655380 UYE655365:UYE655380 VIA655365:VIA655380 VRW655365:VRW655380 WBS655365:WBS655380 WLO655365:WLO655380 WVK655365:WVK655380 C720901:C720916 IY720901:IY720916 SU720901:SU720916 ACQ720901:ACQ720916 AMM720901:AMM720916 AWI720901:AWI720916 BGE720901:BGE720916 BQA720901:BQA720916 BZW720901:BZW720916 CJS720901:CJS720916 CTO720901:CTO720916 DDK720901:DDK720916 DNG720901:DNG720916 DXC720901:DXC720916 EGY720901:EGY720916 EQU720901:EQU720916 FAQ720901:FAQ720916 FKM720901:FKM720916 FUI720901:FUI720916 GEE720901:GEE720916 GOA720901:GOA720916 GXW720901:GXW720916 HHS720901:HHS720916 HRO720901:HRO720916 IBK720901:IBK720916 ILG720901:ILG720916 IVC720901:IVC720916 JEY720901:JEY720916 JOU720901:JOU720916 JYQ720901:JYQ720916 KIM720901:KIM720916 KSI720901:KSI720916 LCE720901:LCE720916 LMA720901:LMA720916 LVW720901:LVW720916 MFS720901:MFS720916 MPO720901:MPO720916 MZK720901:MZK720916 NJG720901:NJG720916 NTC720901:NTC720916 OCY720901:OCY720916 OMU720901:OMU720916 OWQ720901:OWQ720916 PGM720901:PGM720916 PQI720901:PQI720916 QAE720901:QAE720916 QKA720901:QKA720916 QTW720901:QTW720916 RDS720901:RDS720916 RNO720901:RNO720916 RXK720901:RXK720916 SHG720901:SHG720916 SRC720901:SRC720916 TAY720901:TAY720916 TKU720901:TKU720916 TUQ720901:TUQ720916 UEM720901:UEM720916 UOI720901:UOI720916 UYE720901:UYE720916 VIA720901:VIA720916 VRW720901:VRW720916 WBS720901:WBS720916 WLO720901:WLO720916 WVK720901:WVK720916 C786437:C786452 IY786437:IY786452 SU786437:SU786452 ACQ786437:ACQ786452 AMM786437:AMM786452 AWI786437:AWI786452 BGE786437:BGE786452 BQA786437:BQA786452 BZW786437:BZW786452 CJS786437:CJS786452 CTO786437:CTO786452 DDK786437:DDK786452 DNG786437:DNG786452 DXC786437:DXC786452 EGY786437:EGY786452 EQU786437:EQU786452 FAQ786437:FAQ786452 FKM786437:FKM786452 FUI786437:FUI786452 GEE786437:GEE786452 GOA786437:GOA786452 GXW786437:GXW786452 HHS786437:HHS786452 HRO786437:HRO786452 IBK786437:IBK786452 ILG786437:ILG786452 IVC786437:IVC786452 JEY786437:JEY786452 JOU786437:JOU786452 JYQ786437:JYQ786452 KIM786437:KIM786452 KSI786437:KSI786452 LCE786437:LCE786452 LMA786437:LMA786452 LVW786437:LVW786452 MFS786437:MFS786452 MPO786437:MPO786452 MZK786437:MZK786452 NJG786437:NJG786452 NTC786437:NTC786452 OCY786437:OCY786452 OMU786437:OMU786452 OWQ786437:OWQ786452 PGM786437:PGM786452 PQI786437:PQI786452 QAE786437:QAE786452 QKA786437:QKA786452 QTW786437:QTW786452 RDS786437:RDS786452 RNO786437:RNO786452 RXK786437:RXK786452 SHG786437:SHG786452 SRC786437:SRC786452 TAY786437:TAY786452 TKU786437:TKU786452 TUQ786437:TUQ786452 UEM786437:UEM786452 UOI786437:UOI786452 UYE786437:UYE786452 VIA786437:VIA786452 VRW786437:VRW786452 WBS786437:WBS786452 WLO786437:WLO786452 WVK786437:WVK786452 C851973:C851988 IY851973:IY851988 SU851973:SU851988 ACQ851973:ACQ851988 AMM851973:AMM851988 AWI851973:AWI851988 BGE851973:BGE851988 BQA851973:BQA851988 BZW851973:BZW851988 CJS851973:CJS851988 CTO851973:CTO851988 DDK851973:DDK851988 DNG851973:DNG851988 DXC851973:DXC851988 EGY851973:EGY851988 EQU851973:EQU851988 FAQ851973:FAQ851988 FKM851973:FKM851988 FUI851973:FUI851988 GEE851973:GEE851988 GOA851973:GOA851988 GXW851973:GXW851988 HHS851973:HHS851988 HRO851973:HRO851988 IBK851973:IBK851988 ILG851973:ILG851988 IVC851973:IVC851988 JEY851973:JEY851988 JOU851973:JOU851988 JYQ851973:JYQ851988 KIM851973:KIM851988 KSI851973:KSI851988 LCE851973:LCE851988 LMA851973:LMA851988 LVW851973:LVW851988 MFS851973:MFS851988 MPO851973:MPO851988 MZK851973:MZK851988 NJG851973:NJG851988 NTC851973:NTC851988 OCY851973:OCY851988 OMU851973:OMU851988 OWQ851973:OWQ851988 PGM851973:PGM851988 PQI851973:PQI851988 QAE851973:QAE851988 QKA851973:QKA851988 QTW851973:QTW851988 RDS851973:RDS851988 RNO851973:RNO851988 RXK851973:RXK851988 SHG851973:SHG851988 SRC851973:SRC851988 TAY851973:TAY851988 TKU851973:TKU851988 TUQ851973:TUQ851988 UEM851973:UEM851988 UOI851973:UOI851988 UYE851973:UYE851988 VIA851973:VIA851988 VRW851973:VRW851988 WBS851973:WBS851988 WLO851973:WLO851988 WVK851973:WVK851988 C917509:C917524 IY917509:IY917524 SU917509:SU917524 ACQ917509:ACQ917524 AMM917509:AMM917524 AWI917509:AWI917524 BGE917509:BGE917524 BQA917509:BQA917524 BZW917509:BZW917524 CJS917509:CJS917524 CTO917509:CTO917524 DDK917509:DDK917524 DNG917509:DNG917524 DXC917509:DXC917524 EGY917509:EGY917524 EQU917509:EQU917524 FAQ917509:FAQ917524 FKM917509:FKM917524 FUI917509:FUI917524 GEE917509:GEE917524 GOA917509:GOA917524 GXW917509:GXW917524 HHS917509:HHS917524 HRO917509:HRO917524 IBK917509:IBK917524 ILG917509:ILG917524 IVC917509:IVC917524 JEY917509:JEY917524 JOU917509:JOU917524 JYQ917509:JYQ917524 KIM917509:KIM917524 KSI917509:KSI917524 LCE917509:LCE917524 LMA917509:LMA917524 LVW917509:LVW917524 MFS917509:MFS917524 MPO917509:MPO917524 MZK917509:MZK917524 NJG917509:NJG917524 NTC917509:NTC917524 OCY917509:OCY917524 OMU917509:OMU917524 OWQ917509:OWQ917524 PGM917509:PGM917524 PQI917509:PQI917524 QAE917509:QAE917524 QKA917509:QKA917524 QTW917509:QTW917524 RDS917509:RDS917524 RNO917509:RNO917524 RXK917509:RXK917524 SHG917509:SHG917524 SRC917509:SRC917524 TAY917509:TAY917524 TKU917509:TKU917524 TUQ917509:TUQ917524 UEM917509:UEM917524 UOI917509:UOI917524 UYE917509:UYE917524 VIA917509:VIA917524 VRW917509:VRW917524 WBS917509:WBS917524 WLO917509:WLO917524 WVK917509:WVK917524 C983045:C983060 IY983045:IY983060 SU983045:SU983060 ACQ983045:ACQ983060 AMM983045:AMM983060 AWI983045:AWI983060 BGE983045:BGE983060 BQA983045:BQA983060 BZW983045:BZW983060 CJS983045:CJS983060 CTO983045:CTO983060 DDK983045:DDK983060 DNG983045:DNG983060 DXC983045:DXC983060 EGY983045:EGY983060 EQU983045:EQU983060 FAQ983045:FAQ983060 FKM983045:FKM983060 FUI983045:FUI983060 GEE983045:GEE983060 GOA983045:GOA983060 GXW983045:GXW983060 HHS983045:HHS983060 HRO983045:HRO983060 IBK983045:IBK983060 ILG983045:ILG983060 IVC983045:IVC983060 JEY983045:JEY983060 JOU983045:JOU983060 JYQ983045:JYQ983060 KIM983045:KIM983060 KSI983045:KSI983060 LCE983045:LCE983060 LMA983045:LMA983060 LVW983045:LVW983060 MFS983045:MFS983060 MPO983045:MPO983060 MZK983045:MZK983060 NJG983045:NJG983060 NTC983045:NTC983060 OCY983045:OCY983060 OMU983045:OMU983060 OWQ983045:OWQ983060 PGM983045:PGM983060 PQI983045:PQI983060 QAE983045:QAE983060 QKA983045:QKA983060 QTW983045:QTW983060 RDS983045:RDS983060 RNO983045:RNO983060 RXK983045:RXK983060 SHG983045:SHG983060 SRC983045:SRC983060 TAY983045:TAY983060 TKU983045:TKU983060 TUQ983045:TUQ983060 UEM983045:UEM983060 UOI983045:UOI983060 UYE983045:UYE983060 VIA983045:VIA983060 VRW983045:VRW983060 WBS983045:WBS983060 WLO983045:WLO983060 WVK983045:WVK983060">
      <formula1>1</formula1>
      <formula2>16</formula2>
    </dataValidation>
    <dataValidation type="list" operator="notBetween" allowBlank="1" showInputMessage="1" showErrorMessage="1" sqref="J5:J20 JF5:JF20 TB5:TB20 ACX5:ACX20 AMT5:AMT20 AWP5:AWP20 BGL5:BGL20 BQH5:BQH20 CAD5:CAD20 CJZ5:CJZ20 CTV5:CTV20 DDR5:DDR20 DNN5:DNN20 DXJ5:DXJ20 EHF5:EHF20 ERB5:ERB20 FAX5:FAX20 FKT5:FKT20 FUP5:FUP20 GEL5:GEL20 GOH5:GOH20 GYD5:GYD20 HHZ5:HHZ20 HRV5:HRV20 IBR5:IBR20 ILN5:ILN20 IVJ5:IVJ20 JFF5:JFF20 JPB5:JPB20 JYX5:JYX20 KIT5:KIT20 KSP5:KSP20 LCL5:LCL20 LMH5:LMH20 LWD5:LWD20 MFZ5:MFZ20 MPV5:MPV20 MZR5:MZR20 NJN5:NJN20 NTJ5:NTJ20 ODF5:ODF20 ONB5:ONB20 OWX5:OWX20 PGT5:PGT20 PQP5:PQP20 QAL5:QAL20 QKH5:QKH20 QUD5:QUD20 RDZ5:RDZ20 RNV5:RNV20 RXR5:RXR20 SHN5:SHN20 SRJ5:SRJ20 TBF5:TBF20 TLB5:TLB20 TUX5:TUX20 UET5:UET20 UOP5:UOP20 UYL5:UYL20 VIH5:VIH20 VSD5:VSD20 WBZ5:WBZ20 WLV5:WLV20 WVR5:WVR20 J65541:J65556 JF65541:JF65556 TB65541:TB65556 ACX65541:ACX65556 AMT65541:AMT65556 AWP65541:AWP65556 BGL65541:BGL65556 BQH65541:BQH65556 CAD65541:CAD65556 CJZ65541:CJZ65556 CTV65541:CTV65556 DDR65541:DDR65556 DNN65541:DNN65556 DXJ65541:DXJ65556 EHF65541:EHF65556 ERB65541:ERB65556 FAX65541:FAX65556 FKT65541:FKT65556 FUP65541:FUP65556 GEL65541:GEL65556 GOH65541:GOH65556 GYD65541:GYD65556 HHZ65541:HHZ65556 HRV65541:HRV65556 IBR65541:IBR65556 ILN65541:ILN65556 IVJ65541:IVJ65556 JFF65541:JFF65556 JPB65541:JPB65556 JYX65541:JYX65556 KIT65541:KIT65556 KSP65541:KSP65556 LCL65541:LCL65556 LMH65541:LMH65556 LWD65541:LWD65556 MFZ65541:MFZ65556 MPV65541:MPV65556 MZR65541:MZR65556 NJN65541:NJN65556 NTJ65541:NTJ65556 ODF65541:ODF65556 ONB65541:ONB65556 OWX65541:OWX65556 PGT65541:PGT65556 PQP65541:PQP65556 QAL65541:QAL65556 QKH65541:QKH65556 QUD65541:QUD65556 RDZ65541:RDZ65556 RNV65541:RNV65556 RXR65541:RXR65556 SHN65541:SHN65556 SRJ65541:SRJ65556 TBF65541:TBF65556 TLB65541:TLB65556 TUX65541:TUX65556 UET65541:UET65556 UOP65541:UOP65556 UYL65541:UYL65556 VIH65541:VIH65556 VSD65541:VSD65556 WBZ65541:WBZ65556 WLV65541:WLV65556 WVR65541:WVR65556 J131077:J131092 JF131077:JF131092 TB131077:TB131092 ACX131077:ACX131092 AMT131077:AMT131092 AWP131077:AWP131092 BGL131077:BGL131092 BQH131077:BQH131092 CAD131077:CAD131092 CJZ131077:CJZ131092 CTV131077:CTV131092 DDR131077:DDR131092 DNN131077:DNN131092 DXJ131077:DXJ131092 EHF131077:EHF131092 ERB131077:ERB131092 FAX131077:FAX131092 FKT131077:FKT131092 FUP131077:FUP131092 GEL131077:GEL131092 GOH131077:GOH131092 GYD131077:GYD131092 HHZ131077:HHZ131092 HRV131077:HRV131092 IBR131077:IBR131092 ILN131077:ILN131092 IVJ131077:IVJ131092 JFF131077:JFF131092 JPB131077:JPB131092 JYX131077:JYX131092 KIT131077:KIT131092 KSP131077:KSP131092 LCL131077:LCL131092 LMH131077:LMH131092 LWD131077:LWD131092 MFZ131077:MFZ131092 MPV131077:MPV131092 MZR131077:MZR131092 NJN131077:NJN131092 NTJ131077:NTJ131092 ODF131077:ODF131092 ONB131077:ONB131092 OWX131077:OWX131092 PGT131077:PGT131092 PQP131077:PQP131092 QAL131077:QAL131092 QKH131077:QKH131092 QUD131077:QUD131092 RDZ131077:RDZ131092 RNV131077:RNV131092 RXR131077:RXR131092 SHN131077:SHN131092 SRJ131077:SRJ131092 TBF131077:TBF131092 TLB131077:TLB131092 TUX131077:TUX131092 UET131077:UET131092 UOP131077:UOP131092 UYL131077:UYL131092 VIH131077:VIH131092 VSD131077:VSD131092 WBZ131077:WBZ131092 WLV131077:WLV131092 WVR131077:WVR131092 J196613:J196628 JF196613:JF196628 TB196613:TB196628 ACX196613:ACX196628 AMT196613:AMT196628 AWP196613:AWP196628 BGL196613:BGL196628 BQH196613:BQH196628 CAD196613:CAD196628 CJZ196613:CJZ196628 CTV196613:CTV196628 DDR196613:DDR196628 DNN196613:DNN196628 DXJ196613:DXJ196628 EHF196613:EHF196628 ERB196613:ERB196628 FAX196613:FAX196628 FKT196613:FKT196628 FUP196613:FUP196628 GEL196613:GEL196628 GOH196613:GOH196628 GYD196613:GYD196628 HHZ196613:HHZ196628 HRV196613:HRV196628 IBR196613:IBR196628 ILN196613:ILN196628 IVJ196613:IVJ196628 JFF196613:JFF196628 JPB196613:JPB196628 JYX196613:JYX196628 KIT196613:KIT196628 KSP196613:KSP196628 LCL196613:LCL196628 LMH196613:LMH196628 LWD196613:LWD196628 MFZ196613:MFZ196628 MPV196613:MPV196628 MZR196613:MZR196628 NJN196613:NJN196628 NTJ196613:NTJ196628 ODF196613:ODF196628 ONB196613:ONB196628 OWX196613:OWX196628 PGT196613:PGT196628 PQP196613:PQP196628 QAL196613:QAL196628 QKH196613:QKH196628 QUD196613:QUD196628 RDZ196613:RDZ196628 RNV196613:RNV196628 RXR196613:RXR196628 SHN196613:SHN196628 SRJ196613:SRJ196628 TBF196613:TBF196628 TLB196613:TLB196628 TUX196613:TUX196628 UET196613:UET196628 UOP196613:UOP196628 UYL196613:UYL196628 VIH196613:VIH196628 VSD196613:VSD196628 WBZ196613:WBZ196628 WLV196613:WLV196628 WVR196613:WVR196628 J262149:J262164 JF262149:JF262164 TB262149:TB262164 ACX262149:ACX262164 AMT262149:AMT262164 AWP262149:AWP262164 BGL262149:BGL262164 BQH262149:BQH262164 CAD262149:CAD262164 CJZ262149:CJZ262164 CTV262149:CTV262164 DDR262149:DDR262164 DNN262149:DNN262164 DXJ262149:DXJ262164 EHF262149:EHF262164 ERB262149:ERB262164 FAX262149:FAX262164 FKT262149:FKT262164 FUP262149:FUP262164 GEL262149:GEL262164 GOH262149:GOH262164 GYD262149:GYD262164 HHZ262149:HHZ262164 HRV262149:HRV262164 IBR262149:IBR262164 ILN262149:ILN262164 IVJ262149:IVJ262164 JFF262149:JFF262164 JPB262149:JPB262164 JYX262149:JYX262164 KIT262149:KIT262164 KSP262149:KSP262164 LCL262149:LCL262164 LMH262149:LMH262164 LWD262149:LWD262164 MFZ262149:MFZ262164 MPV262149:MPV262164 MZR262149:MZR262164 NJN262149:NJN262164 NTJ262149:NTJ262164 ODF262149:ODF262164 ONB262149:ONB262164 OWX262149:OWX262164 PGT262149:PGT262164 PQP262149:PQP262164 QAL262149:QAL262164 QKH262149:QKH262164 QUD262149:QUD262164 RDZ262149:RDZ262164 RNV262149:RNV262164 RXR262149:RXR262164 SHN262149:SHN262164 SRJ262149:SRJ262164 TBF262149:TBF262164 TLB262149:TLB262164 TUX262149:TUX262164 UET262149:UET262164 UOP262149:UOP262164 UYL262149:UYL262164 VIH262149:VIH262164 VSD262149:VSD262164 WBZ262149:WBZ262164 WLV262149:WLV262164 WVR262149:WVR262164 J327685:J327700 JF327685:JF327700 TB327685:TB327700 ACX327685:ACX327700 AMT327685:AMT327700 AWP327685:AWP327700 BGL327685:BGL327700 BQH327685:BQH327700 CAD327685:CAD327700 CJZ327685:CJZ327700 CTV327685:CTV327700 DDR327685:DDR327700 DNN327685:DNN327700 DXJ327685:DXJ327700 EHF327685:EHF327700 ERB327685:ERB327700 FAX327685:FAX327700 FKT327685:FKT327700 FUP327685:FUP327700 GEL327685:GEL327700 GOH327685:GOH327700 GYD327685:GYD327700 HHZ327685:HHZ327700 HRV327685:HRV327700 IBR327685:IBR327700 ILN327685:ILN327700 IVJ327685:IVJ327700 JFF327685:JFF327700 JPB327685:JPB327700 JYX327685:JYX327700 KIT327685:KIT327700 KSP327685:KSP327700 LCL327685:LCL327700 LMH327685:LMH327700 LWD327685:LWD327700 MFZ327685:MFZ327700 MPV327685:MPV327700 MZR327685:MZR327700 NJN327685:NJN327700 NTJ327685:NTJ327700 ODF327685:ODF327700 ONB327685:ONB327700 OWX327685:OWX327700 PGT327685:PGT327700 PQP327685:PQP327700 QAL327685:QAL327700 QKH327685:QKH327700 QUD327685:QUD327700 RDZ327685:RDZ327700 RNV327685:RNV327700 RXR327685:RXR327700 SHN327685:SHN327700 SRJ327685:SRJ327700 TBF327685:TBF327700 TLB327685:TLB327700 TUX327685:TUX327700 UET327685:UET327700 UOP327685:UOP327700 UYL327685:UYL327700 VIH327685:VIH327700 VSD327685:VSD327700 WBZ327685:WBZ327700 WLV327685:WLV327700 WVR327685:WVR327700 J393221:J393236 JF393221:JF393236 TB393221:TB393236 ACX393221:ACX393236 AMT393221:AMT393236 AWP393221:AWP393236 BGL393221:BGL393236 BQH393221:BQH393236 CAD393221:CAD393236 CJZ393221:CJZ393236 CTV393221:CTV393236 DDR393221:DDR393236 DNN393221:DNN393236 DXJ393221:DXJ393236 EHF393221:EHF393236 ERB393221:ERB393236 FAX393221:FAX393236 FKT393221:FKT393236 FUP393221:FUP393236 GEL393221:GEL393236 GOH393221:GOH393236 GYD393221:GYD393236 HHZ393221:HHZ393236 HRV393221:HRV393236 IBR393221:IBR393236 ILN393221:ILN393236 IVJ393221:IVJ393236 JFF393221:JFF393236 JPB393221:JPB393236 JYX393221:JYX393236 KIT393221:KIT393236 KSP393221:KSP393236 LCL393221:LCL393236 LMH393221:LMH393236 LWD393221:LWD393236 MFZ393221:MFZ393236 MPV393221:MPV393236 MZR393221:MZR393236 NJN393221:NJN393236 NTJ393221:NTJ393236 ODF393221:ODF393236 ONB393221:ONB393236 OWX393221:OWX393236 PGT393221:PGT393236 PQP393221:PQP393236 QAL393221:QAL393236 QKH393221:QKH393236 QUD393221:QUD393236 RDZ393221:RDZ393236 RNV393221:RNV393236 RXR393221:RXR393236 SHN393221:SHN393236 SRJ393221:SRJ393236 TBF393221:TBF393236 TLB393221:TLB393236 TUX393221:TUX393236 UET393221:UET393236 UOP393221:UOP393236 UYL393221:UYL393236 VIH393221:VIH393236 VSD393221:VSD393236 WBZ393221:WBZ393236 WLV393221:WLV393236 WVR393221:WVR393236 J458757:J458772 JF458757:JF458772 TB458757:TB458772 ACX458757:ACX458772 AMT458757:AMT458772 AWP458757:AWP458772 BGL458757:BGL458772 BQH458757:BQH458772 CAD458757:CAD458772 CJZ458757:CJZ458772 CTV458757:CTV458772 DDR458757:DDR458772 DNN458757:DNN458772 DXJ458757:DXJ458772 EHF458757:EHF458772 ERB458757:ERB458772 FAX458757:FAX458772 FKT458757:FKT458772 FUP458757:FUP458772 GEL458757:GEL458772 GOH458757:GOH458772 GYD458757:GYD458772 HHZ458757:HHZ458772 HRV458757:HRV458772 IBR458757:IBR458772 ILN458757:ILN458772 IVJ458757:IVJ458772 JFF458757:JFF458772 JPB458757:JPB458772 JYX458757:JYX458772 KIT458757:KIT458772 KSP458757:KSP458772 LCL458757:LCL458772 LMH458757:LMH458772 LWD458757:LWD458772 MFZ458757:MFZ458772 MPV458757:MPV458772 MZR458757:MZR458772 NJN458757:NJN458772 NTJ458757:NTJ458772 ODF458757:ODF458772 ONB458757:ONB458772 OWX458757:OWX458772 PGT458757:PGT458772 PQP458757:PQP458772 QAL458757:QAL458772 QKH458757:QKH458772 QUD458757:QUD458772 RDZ458757:RDZ458772 RNV458757:RNV458772 RXR458757:RXR458772 SHN458757:SHN458772 SRJ458757:SRJ458772 TBF458757:TBF458772 TLB458757:TLB458772 TUX458757:TUX458772 UET458757:UET458772 UOP458757:UOP458772 UYL458757:UYL458772 VIH458757:VIH458772 VSD458757:VSD458772 WBZ458757:WBZ458772 WLV458757:WLV458772 WVR458757:WVR458772 J524293:J524308 JF524293:JF524308 TB524293:TB524308 ACX524293:ACX524308 AMT524293:AMT524308 AWP524293:AWP524308 BGL524293:BGL524308 BQH524293:BQH524308 CAD524293:CAD524308 CJZ524293:CJZ524308 CTV524293:CTV524308 DDR524293:DDR524308 DNN524293:DNN524308 DXJ524293:DXJ524308 EHF524293:EHF524308 ERB524293:ERB524308 FAX524293:FAX524308 FKT524293:FKT524308 FUP524293:FUP524308 GEL524293:GEL524308 GOH524293:GOH524308 GYD524293:GYD524308 HHZ524293:HHZ524308 HRV524293:HRV524308 IBR524293:IBR524308 ILN524293:ILN524308 IVJ524293:IVJ524308 JFF524293:JFF524308 JPB524293:JPB524308 JYX524293:JYX524308 KIT524293:KIT524308 KSP524293:KSP524308 LCL524293:LCL524308 LMH524293:LMH524308 LWD524293:LWD524308 MFZ524293:MFZ524308 MPV524293:MPV524308 MZR524293:MZR524308 NJN524293:NJN524308 NTJ524293:NTJ524308 ODF524293:ODF524308 ONB524293:ONB524308 OWX524293:OWX524308 PGT524293:PGT524308 PQP524293:PQP524308 QAL524293:QAL524308 QKH524293:QKH524308 QUD524293:QUD524308 RDZ524293:RDZ524308 RNV524293:RNV524308 RXR524293:RXR524308 SHN524293:SHN524308 SRJ524293:SRJ524308 TBF524293:TBF524308 TLB524293:TLB524308 TUX524293:TUX524308 UET524293:UET524308 UOP524293:UOP524308 UYL524293:UYL524308 VIH524293:VIH524308 VSD524293:VSD524308 WBZ524293:WBZ524308 WLV524293:WLV524308 WVR524293:WVR524308 J589829:J589844 JF589829:JF589844 TB589829:TB589844 ACX589829:ACX589844 AMT589829:AMT589844 AWP589829:AWP589844 BGL589829:BGL589844 BQH589829:BQH589844 CAD589829:CAD589844 CJZ589829:CJZ589844 CTV589829:CTV589844 DDR589829:DDR589844 DNN589829:DNN589844 DXJ589829:DXJ589844 EHF589829:EHF589844 ERB589829:ERB589844 FAX589829:FAX589844 FKT589829:FKT589844 FUP589829:FUP589844 GEL589829:GEL589844 GOH589829:GOH589844 GYD589829:GYD589844 HHZ589829:HHZ589844 HRV589829:HRV589844 IBR589829:IBR589844 ILN589829:ILN589844 IVJ589829:IVJ589844 JFF589829:JFF589844 JPB589829:JPB589844 JYX589829:JYX589844 KIT589829:KIT589844 KSP589829:KSP589844 LCL589829:LCL589844 LMH589829:LMH589844 LWD589829:LWD589844 MFZ589829:MFZ589844 MPV589829:MPV589844 MZR589829:MZR589844 NJN589829:NJN589844 NTJ589829:NTJ589844 ODF589829:ODF589844 ONB589829:ONB589844 OWX589829:OWX589844 PGT589829:PGT589844 PQP589829:PQP589844 QAL589829:QAL589844 QKH589829:QKH589844 QUD589829:QUD589844 RDZ589829:RDZ589844 RNV589829:RNV589844 RXR589829:RXR589844 SHN589829:SHN589844 SRJ589829:SRJ589844 TBF589829:TBF589844 TLB589829:TLB589844 TUX589829:TUX589844 UET589829:UET589844 UOP589829:UOP589844 UYL589829:UYL589844 VIH589829:VIH589844 VSD589829:VSD589844 WBZ589829:WBZ589844 WLV589829:WLV589844 WVR589829:WVR589844 J655365:J655380 JF655365:JF655380 TB655365:TB655380 ACX655365:ACX655380 AMT655365:AMT655380 AWP655365:AWP655380 BGL655365:BGL655380 BQH655365:BQH655380 CAD655365:CAD655380 CJZ655365:CJZ655380 CTV655365:CTV655380 DDR655365:DDR655380 DNN655365:DNN655380 DXJ655365:DXJ655380 EHF655365:EHF655380 ERB655365:ERB655380 FAX655365:FAX655380 FKT655365:FKT655380 FUP655365:FUP655380 GEL655365:GEL655380 GOH655365:GOH655380 GYD655365:GYD655380 HHZ655365:HHZ655380 HRV655365:HRV655380 IBR655365:IBR655380 ILN655365:ILN655380 IVJ655365:IVJ655380 JFF655365:JFF655380 JPB655365:JPB655380 JYX655365:JYX655380 KIT655365:KIT655380 KSP655365:KSP655380 LCL655365:LCL655380 LMH655365:LMH655380 LWD655365:LWD655380 MFZ655365:MFZ655380 MPV655365:MPV655380 MZR655365:MZR655380 NJN655365:NJN655380 NTJ655365:NTJ655380 ODF655365:ODF655380 ONB655365:ONB655380 OWX655365:OWX655380 PGT655365:PGT655380 PQP655365:PQP655380 QAL655365:QAL655380 QKH655365:QKH655380 QUD655365:QUD655380 RDZ655365:RDZ655380 RNV655365:RNV655380 RXR655365:RXR655380 SHN655365:SHN655380 SRJ655365:SRJ655380 TBF655365:TBF655380 TLB655365:TLB655380 TUX655365:TUX655380 UET655365:UET655380 UOP655365:UOP655380 UYL655365:UYL655380 VIH655365:VIH655380 VSD655365:VSD655380 WBZ655365:WBZ655380 WLV655365:WLV655380 WVR655365:WVR655380 J720901:J720916 JF720901:JF720916 TB720901:TB720916 ACX720901:ACX720916 AMT720901:AMT720916 AWP720901:AWP720916 BGL720901:BGL720916 BQH720901:BQH720916 CAD720901:CAD720916 CJZ720901:CJZ720916 CTV720901:CTV720916 DDR720901:DDR720916 DNN720901:DNN720916 DXJ720901:DXJ720916 EHF720901:EHF720916 ERB720901:ERB720916 FAX720901:FAX720916 FKT720901:FKT720916 FUP720901:FUP720916 GEL720901:GEL720916 GOH720901:GOH720916 GYD720901:GYD720916 HHZ720901:HHZ720916 HRV720901:HRV720916 IBR720901:IBR720916 ILN720901:ILN720916 IVJ720901:IVJ720916 JFF720901:JFF720916 JPB720901:JPB720916 JYX720901:JYX720916 KIT720901:KIT720916 KSP720901:KSP720916 LCL720901:LCL720916 LMH720901:LMH720916 LWD720901:LWD720916 MFZ720901:MFZ720916 MPV720901:MPV720916 MZR720901:MZR720916 NJN720901:NJN720916 NTJ720901:NTJ720916 ODF720901:ODF720916 ONB720901:ONB720916 OWX720901:OWX720916 PGT720901:PGT720916 PQP720901:PQP720916 QAL720901:QAL720916 QKH720901:QKH720916 QUD720901:QUD720916 RDZ720901:RDZ720916 RNV720901:RNV720916 RXR720901:RXR720916 SHN720901:SHN720916 SRJ720901:SRJ720916 TBF720901:TBF720916 TLB720901:TLB720916 TUX720901:TUX720916 UET720901:UET720916 UOP720901:UOP720916 UYL720901:UYL720916 VIH720901:VIH720916 VSD720901:VSD720916 WBZ720901:WBZ720916 WLV720901:WLV720916 WVR720901:WVR720916 J786437:J786452 JF786437:JF786452 TB786437:TB786452 ACX786437:ACX786452 AMT786437:AMT786452 AWP786437:AWP786452 BGL786437:BGL786452 BQH786437:BQH786452 CAD786437:CAD786452 CJZ786437:CJZ786452 CTV786437:CTV786452 DDR786437:DDR786452 DNN786437:DNN786452 DXJ786437:DXJ786452 EHF786437:EHF786452 ERB786437:ERB786452 FAX786437:FAX786452 FKT786437:FKT786452 FUP786437:FUP786452 GEL786437:GEL786452 GOH786437:GOH786452 GYD786437:GYD786452 HHZ786437:HHZ786452 HRV786437:HRV786452 IBR786437:IBR786452 ILN786437:ILN786452 IVJ786437:IVJ786452 JFF786437:JFF786452 JPB786437:JPB786452 JYX786437:JYX786452 KIT786437:KIT786452 KSP786437:KSP786452 LCL786437:LCL786452 LMH786437:LMH786452 LWD786437:LWD786452 MFZ786437:MFZ786452 MPV786437:MPV786452 MZR786437:MZR786452 NJN786437:NJN786452 NTJ786437:NTJ786452 ODF786437:ODF786452 ONB786437:ONB786452 OWX786437:OWX786452 PGT786437:PGT786452 PQP786437:PQP786452 QAL786437:QAL786452 QKH786437:QKH786452 QUD786437:QUD786452 RDZ786437:RDZ786452 RNV786437:RNV786452 RXR786437:RXR786452 SHN786437:SHN786452 SRJ786437:SRJ786452 TBF786437:TBF786452 TLB786437:TLB786452 TUX786437:TUX786452 UET786437:UET786452 UOP786437:UOP786452 UYL786437:UYL786452 VIH786437:VIH786452 VSD786437:VSD786452 WBZ786437:WBZ786452 WLV786437:WLV786452 WVR786437:WVR786452 J851973:J851988 JF851973:JF851988 TB851973:TB851988 ACX851973:ACX851988 AMT851973:AMT851988 AWP851973:AWP851988 BGL851973:BGL851988 BQH851973:BQH851988 CAD851973:CAD851988 CJZ851973:CJZ851988 CTV851973:CTV851988 DDR851973:DDR851988 DNN851973:DNN851988 DXJ851973:DXJ851988 EHF851973:EHF851988 ERB851973:ERB851988 FAX851973:FAX851988 FKT851973:FKT851988 FUP851973:FUP851988 GEL851973:GEL851988 GOH851973:GOH851988 GYD851973:GYD851988 HHZ851973:HHZ851988 HRV851973:HRV851988 IBR851973:IBR851988 ILN851973:ILN851988 IVJ851973:IVJ851988 JFF851973:JFF851988 JPB851973:JPB851988 JYX851973:JYX851988 KIT851973:KIT851988 KSP851973:KSP851988 LCL851973:LCL851988 LMH851973:LMH851988 LWD851973:LWD851988 MFZ851973:MFZ851988 MPV851973:MPV851988 MZR851973:MZR851988 NJN851973:NJN851988 NTJ851973:NTJ851988 ODF851973:ODF851988 ONB851973:ONB851988 OWX851973:OWX851988 PGT851973:PGT851988 PQP851973:PQP851988 QAL851973:QAL851988 QKH851973:QKH851988 QUD851973:QUD851988 RDZ851973:RDZ851988 RNV851973:RNV851988 RXR851973:RXR851988 SHN851973:SHN851988 SRJ851973:SRJ851988 TBF851973:TBF851988 TLB851973:TLB851988 TUX851973:TUX851988 UET851973:UET851988 UOP851973:UOP851988 UYL851973:UYL851988 VIH851973:VIH851988 VSD851973:VSD851988 WBZ851973:WBZ851988 WLV851973:WLV851988 WVR851973:WVR851988 J917509:J917524 JF917509:JF917524 TB917509:TB917524 ACX917509:ACX917524 AMT917509:AMT917524 AWP917509:AWP917524 BGL917509:BGL917524 BQH917509:BQH917524 CAD917509:CAD917524 CJZ917509:CJZ917524 CTV917509:CTV917524 DDR917509:DDR917524 DNN917509:DNN917524 DXJ917509:DXJ917524 EHF917509:EHF917524 ERB917509:ERB917524 FAX917509:FAX917524 FKT917509:FKT917524 FUP917509:FUP917524 GEL917509:GEL917524 GOH917509:GOH917524 GYD917509:GYD917524 HHZ917509:HHZ917524 HRV917509:HRV917524 IBR917509:IBR917524 ILN917509:ILN917524 IVJ917509:IVJ917524 JFF917509:JFF917524 JPB917509:JPB917524 JYX917509:JYX917524 KIT917509:KIT917524 KSP917509:KSP917524 LCL917509:LCL917524 LMH917509:LMH917524 LWD917509:LWD917524 MFZ917509:MFZ917524 MPV917509:MPV917524 MZR917509:MZR917524 NJN917509:NJN917524 NTJ917509:NTJ917524 ODF917509:ODF917524 ONB917509:ONB917524 OWX917509:OWX917524 PGT917509:PGT917524 PQP917509:PQP917524 QAL917509:QAL917524 QKH917509:QKH917524 QUD917509:QUD917524 RDZ917509:RDZ917524 RNV917509:RNV917524 RXR917509:RXR917524 SHN917509:SHN917524 SRJ917509:SRJ917524 TBF917509:TBF917524 TLB917509:TLB917524 TUX917509:TUX917524 UET917509:UET917524 UOP917509:UOP917524 UYL917509:UYL917524 VIH917509:VIH917524 VSD917509:VSD917524 WBZ917509:WBZ917524 WLV917509:WLV917524 WVR917509:WVR917524 J983045:J983060 JF983045:JF983060 TB983045:TB983060 ACX983045:ACX983060 AMT983045:AMT983060 AWP983045:AWP983060 BGL983045:BGL983060 BQH983045:BQH983060 CAD983045:CAD983060 CJZ983045:CJZ983060 CTV983045:CTV983060 DDR983045:DDR983060 DNN983045:DNN983060 DXJ983045:DXJ983060 EHF983045:EHF983060 ERB983045:ERB983060 FAX983045:FAX983060 FKT983045:FKT983060 FUP983045:FUP983060 GEL983045:GEL983060 GOH983045:GOH983060 GYD983045:GYD983060 HHZ983045:HHZ983060 HRV983045:HRV983060 IBR983045:IBR983060 ILN983045:ILN983060 IVJ983045:IVJ983060 JFF983045:JFF983060 JPB983045:JPB983060 JYX983045:JYX983060 KIT983045:KIT983060 KSP983045:KSP983060 LCL983045:LCL983060 LMH983045:LMH983060 LWD983045:LWD983060 MFZ983045:MFZ983060 MPV983045:MPV983060 MZR983045:MZR983060 NJN983045:NJN983060 NTJ983045:NTJ983060 ODF983045:ODF983060 ONB983045:ONB983060 OWX983045:OWX983060 PGT983045:PGT983060 PQP983045:PQP983060 QAL983045:QAL983060 QKH983045:QKH983060 QUD983045:QUD983060 RDZ983045:RDZ983060 RNV983045:RNV983060 RXR983045:RXR983060 SHN983045:SHN983060 SRJ983045:SRJ983060 TBF983045:TBF983060 TLB983045:TLB983060 TUX983045:TUX983060 UET983045:UET983060 UOP983045:UOP983060 UYL983045:UYL983060 VIH983045:VIH983060 VSD983045:VSD983060 WBZ983045:WBZ983060 WLV983045:WLV983060 WVR983045:WVR983060">
      <formula1>$B$62:$B$64</formula1>
    </dataValidation>
    <dataValidation type="list" allowBlank="1" showInputMessage="1" showErrorMessage="1" sqref="K5:K20 JG5:JG20 TC5:TC20 ACY5:ACY20 AMU5:AMU20 AWQ5:AWQ20 BGM5:BGM20 BQI5:BQI20 CAE5:CAE20 CKA5:CKA20 CTW5:CTW20 DDS5:DDS20 DNO5:DNO20 DXK5:DXK20 EHG5:EHG20 ERC5:ERC20 FAY5:FAY20 FKU5:FKU20 FUQ5:FUQ20 GEM5:GEM20 GOI5:GOI20 GYE5:GYE20 HIA5:HIA20 HRW5:HRW20 IBS5:IBS20 ILO5:ILO20 IVK5:IVK20 JFG5:JFG20 JPC5:JPC20 JYY5:JYY20 KIU5:KIU20 KSQ5:KSQ20 LCM5:LCM20 LMI5:LMI20 LWE5:LWE20 MGA5:MGA20 MPW5:MPW20 MZS5:MZS20 NJO5:NJO20 NTK5:NTK20 ODG5:ODG20 ONC5:ONC20 OWY5:OWY20 PGU5:PGU20 PQQ5:PQQ20 QAM5:QAM20 QKI5:QKI20 QUE5:QUE20 REA5:REA20 RNW5:RNW20 RXS5:RXS20 SHO5:SHO20 SRK5:SRK20 TBG5:TBG20 TLC5:TLC20 TUY5:TUY20 UEU5:UEU20 UOQ5:UOQ20 UYM5:UYM20 VII5:VII20 VSE5:VSE20 WCA5:WCA20 WLW5:WLW20 WVS5:WVS20 K65541:K65556 JG65541:JG65556 TC65541:TC65556 ACY65541:ACY65556 AMU65541:AMU65556 AWQ65541:AWQ65556 BGM65541:BGM65556 BQI65541:BQI65556 CAE65541:CAE65556 CKA65541:CKA65556 CTW65541:CTW65556 DDS65541:DDS65556 DNO65541:DNO65556 DXK65541:DXK65556 EHG65541:EHG65556 ERC65541:ERC65556 FAY65541:FAY65556 FKU65541:FKU65556 FUQ65541:FUQ65556 GEM65541:GEM65556 GOI65541:GOI65556 GYE65541:GYE65556 HIA65541:HIA65556 HRW65541:HRW65556 IBS65541:IBS65556 ILO65541:ILO65556 IVK65541:IVK65556 JFG65541:JFG65556 JPC65541:JPC65556 JYY65541:JYY65556 KIU65541:KIU65556 KSQ65541:KSQ65556 LCM65541:LCM65556 LMI65541:LMI65556 LWE65541:LWE65556 MGA65541:MGA65556 MPW65541:MPW65556 MZS65541:MZS65556 NJO65541:NJO65556 NTK65541:NTK65556 ODG65541:ODG65556 ONC65541:ONC65556 OWY65541:OWY65556 PGU65541:PGU65556 PQQ65541:PQQ65556 QAM65541:QAM65556 QKI65541:QKI65556 QUE65541:QUE65556 REA65541:REA65556 RNW65541:RNW65556 RXS65541:RXS65556 SHO65541:SHO65556 SRK65541:SRK65556 TBG65541:TBG65556 TLC65541:TLC65556 TUY65541:TUY65556 UEU65541:UEU65556 UOQ65541:UOQ65556 UYM65541:UYM65556 VII65541:VII65556 VSE65541:VSE65556 WCA65541:WCA65556 WLW65541:WLW65556 WVS65541:WVS65556 K131077:K131092 JG131077:JG131092 TC131077:TC131092 ACY131077:ACY131092 AMU131077:AMU131092 AWQ131077:AWQ131092 BGM131077:BGM131092 BQI131077:BQI131092 CAE131077:CAE131092 CKA131077:CKA131092 CTW131077:CTW131092 DDS131077:DDS131092 DNO131077:DNO131092 DXK131077:DXK131092 EHG131077:EHG131092 ERC131077:ERC131092 FAY131077:FAY131092 FKU131077:FKU131092 FUQ131077:FUQ131092 GEM131077:GEM131092 GOI131077:GOI131092 GYE131077:GYE131092 HIA131077:HIA131092 HRW131077:HRW131092 IBS131077:IBS131092 ILO131077:ILO131092 IVK131077:IVK131092 JFG131077:JFG131092 JPC131077:JPC131092 JYY131077:JYY131092 KIU131077:KIU131092 KSQ131077:KSQ131092 LCM131077:LCM131092 LMI131077:LMI131092 LWE131077:LWE131092 MGA131077:MGA131092 MPW131077:MPW131092 MZS131077:MZS131092 NJO131077:NJO131092 NTK131077:NTK131092 ODG131077:ODG131092 ONC131077:ONC131092 OWY131077:OWY131092 PGU131077:PGU131092 PQQ131077:PQQ131092 QAM131077:QAM131092 QKI131077:QKI131092 QUE131077:QUE131092 REA131077:REA131092 RNW131077:RNW131092 RXS131077:RXS131092 SHO131077:SHO131092 SRK131077:SRK131092 TBG131077:TBG131092 TLC131077:TLC131092 TUY131077:TUY131092 UEU131077:UEU131092 UOQ131077:UOQ131092 UYM131077:UYM131092 VII131077:VII131092 VSE131077:VSE131092 WCA131077:WCA131092 WLW131077:WLW131092 WVS131077:WVS131092 K196613:K196628 JG196613:JG196628 TC196613:TC196628 ACY196613:ACY196628 AMU196613:AMU196628 AWQ196613:AWQ196628 BGM196613:BGM196628 BQI196613:BQI196628 CAE196613:CAE196628 CKA196613:CKA196628 CTW196613:CTW196628 DDS196613:DDS196628 DNO196613:DNO196628 DXK196613:DXK196628 EHG196613:EHG196628 ERC196613:ERC196628 FAY196613:FAY196628 FKU196613:FKU196628 FUQ196613:FUQ196628 GEM196613:GEM196628 GOI196613:GOI196628 GYE196613:GYE196628 HIA196613:HIA196628 HRW196613:HRW196628 IBS196613:IBS196628 ILO196613:ILO196628 IVK196613:IVK196628 JFG196613:JFG196628 JPC196613:JPC196628 JYY196613:JYY196628 KIU196613:KIU196628 KSQ196613:KSQ196628 LCM196613:LCM196628 LMI196613:LMI196628 LWE196613:LWE196628 MGA196613:MGA196628 MPW196613:MPW196628 MZS196613:MZS196628 NJO196613:NJO196628 NTK196613:NTK196628 ODG196613:ODG196628 ONC196613:ONC196628 OWY196613:OWY196628 PGU196613:PGU196628 PQQ196613:PQQ196628 QAM196613:QAM196628 QKI196613:QKI196628 QUE196613:QUE196628 REA196613:REA196628 RNW196613:RNW196628 RXS196613:RXS196628 SHO196613:SHO196628 SRK196613:SRK196628 TBG196613:TBG196628 TLC196613:TLC196628 TUY196613:TUY196628 UEU196613:UEU196628 UOQ196613:UOQ196628 UYM196613:UYM196628 VII196613:VII196628 VSE196613:VSE196628 WCA196613:WCA196628 WLW196613:WLW196628 WVS196613:WVS196628 K262149:K262164 JG262149:JG262164 TC262149:TC262164 ACY262149:ACY262164 AMU262149:AMU262164 AWQ262149:AWQ262164 BGM262149:BGM262164 BQI262149:BQI262164 CAE262149:CAE262164 CKA262149:CKA262164 CTW262149:CTW262164 DDS262149:DDS262164 DNO262149:DNO262164 DXK262149:DXK262164 EHG262149:EHG262164 ERC262149:ERC262164 FAY262149:FAY262164 FKU262149:FKU262164 FUQ262149:FUQ262164 GEM262149:GEM262164 GOI262149:GOI262164 GYE262149:GYE262164 HIA262149:HIA262164 HRW262149:HRW262164 IBS262149:IBS262164 ILO262149:ILO262164 IVK262149:IVK262164 JFG262149:JFG262164 JPC262149:JPC262164 JYY262149:JYY262164 KIU262149:KIU262164 KSQ262149:KSQ262164 LCM262149:LCM262164 LMI262149:LMI262164 LWE262149:LWE262164 MGA262149:MGA262164 MPW262149:MPW262164 MZS262149:MZS262164 NJO262149:NJO262164 NTK262149:NTK262164 ODG262149:ODG262164 ONC262149:ONC262164 OWY262149:OWY262164 PGU262149:PGU262164 PQQ262149:PQQ262164 QAM262149:QAM262164 QKI262149:QKI262164 QUE262149:QUE262164 REA262149:REA262164 RNW262149:RNW262164 RXS262149:RXS262164 SHO262149:SHO262164 SRK262149:SRK262164 TBG262149:TBG262164 TLC262149:TLC262164 TUY262149:TUY262164 UEU262149:UEU262164 UOQ262149:UOQ262164 UYM262149:UYM262164 VII262149:VII262164 VSE262149:VSE262164 WCA262149:WCA262164 WLW262149:WLW262164 WVS262149:WVS262164 K327685:K327700 JG327685:JG327700 TC327685:TC327700 ACY327685:ACY327700 AMU327685:AMU327700 AWQ327685:AWQ327700 BGM327685:BGM327700 BQI327685:BQI327700 CAE327685:CAE327700 CKA327685:CKA327700 CTW327685:CTW327700 DDS327685:DDS327700 DNO327685:DNO327700 DXK327685:DXK327700 EHG327685:EHG327700 ERC327685:ERC327700 FAY327685:FAY327700 FKU327685:FKU327700 FUQ327685:FUQ327700 GEM327685:GEM327700 GOI327685:GOI327700 GYE327685:GYE327700 HIA327685:HIA327700 HRW327685:HRW327700 IBS327685:IBS327700 ILO327685:ILO327700 IVK327685:IVK327700 JFG327685:JFG327700 JPC327685:JPC327700 JYY327685:JYY327700 KIU327685:KIU327700 KSQ327685:KSQ327700 LCM327685:LCM327700 LMI327685:LMI327700 LWE327685:LWE327700 MGA327685:MGA327700 MPW327685:MPW327700 MZS327685:MZS327700 NJO327685:NJO327700 NTK327685:NTK327700 ODG327685:ODG327700 ONC327685:ONC327700 OWY327685:OWY327700 PGU327685:PGU327700 PQQ327685:PQQ327700 QAM327685:QAM327700 QKI327685:QKI327700 QUE327685:QUE327700 REA327685:REA327700 RNW327685:RNW327700 RXS327685:RXS327700 SHO327685:SHO327700 SRK327685:SRK327700 TBG327685:TBG327700 TLC327685:TLC327700 TUY327685:TUY327700 UEU327685:UEU327700 UOQ327685:UOQ327700 UYM327685:UYM327700 VII327685:VII327700 VSE327685:VSE327700 WCA327685:WCA327700 WLW327685:WLW327700 WVS327685:WVS327700 K393221:K393236 JG393221:JG393236 TC393221:TC393236 ACY393221:ACY393236 AMU393221:AMU393236 AWQ393221:AWQ393236 BGM393221:BGM393236 BQI393221:BQI393236 CAE393221:CAE393236 CKA393221:CKA393236 CTW393221:CTW393236 DDS393221:DDS393236 DNO393221:DNO393236 DXK393221:DXK393236 EHG393221:EHG393236 ERC393221:ERC393236 FAY393221:FAY393236 FKU393221:FKU393236 FUQ393221:FUQ393236 GEM393221:GEM393236 GOI393221:GOI393236 GYE393221:GYE393236 HIA393221:HIA393236 HRW393221:HRW393236 IBS393221:IBS393236 ILO393221:ILO393236 IVK393221:IVK393236 JFG393221:JFG393236 JPC393221:JPC393236 JYY393221:JYY393236 KIU393221:KIU393236 KSQ393221:KSQ393236 LCM393221:LCM393236 LMI393221:LMI393236 LWE393221:LWE393236 MGA393221:MGA393236 MPW393221:MPW393236 MZS393221:MZS393236 NJO393221:NJO393236 NTK393221:NTK393236 ODG393221:ODG393236 ONC393221:ONC393236 OWY393221:OWY393236 PGU393221:PGU393236 PQQ393221:PQQ393236 QAM393221:QAM393236 QKI393221:QKI393236 QUE393221:QUE393236 REA393221:REA393236 RNW393221:RNW393236 RXS393221:RXS393236 SHO393221:SHO393236 SRK393221:SRK393236 TBG393221:TBG393236 TLC393221:TLC393236 TUY393221:TUY393236 UEU393221:UEU393236 UOQ393221:UOQ393236 UYM393221:UYM393236 VII393221:VII393236 VSE393221:VSE393236 WCA393221:WCA393236 WLW393221:WLW393236 WVS393221:WVS393236 K458757:K458772 JG458757:JG458772 TC458757:TC458772 ACY458757:ACY458772 AMU458757:AMU458772 AWQ458757:AWQ458772 BGM458757:BGM458772 BQI458757:BQI458772 CAE458757:CAE458772 CKA458757:CKA458772 CTW458757:CTW458772 DDS458757:DDS458772 DNO458757:DNO458772 DXK458757:DXK458772 EHG458757:EHG458772 ERC458757:ERC458772 FAY458757:FAY458772 FKU458757:FKU458772 FUQ458757:FUQ458772 GEM458757:GEM458772 GOI458757:GOI458772 GYE458757:GYE458772 HIA458757:HIA458772 HRW458757:HRW458772 IBS458757:IBS458772 ILO458757:ILO458772 IVK458757:IVK458772 JFG458757:JFG458772 JPC458757:JPC458772 JYY458757:JYY458772 KIU458757:KIU458772 KSQ458757:KSQ458772 LCM458757:LCM458772 LMI458757:LMI458772 LWE458757:LWE458772 MGA458757:MGA458772 MPW458757:MPW458772 MZS458757:MZS458772 NJO458757:NJO458772 NTK458757:NTK458772 ODG458757:ODG458772 ONC458757:ONC458772 OWY458757:OWY458772 PGU458757:PGU458772 PQQ458757:PQQ458772 QAM458757:QAM458772 QKI458757:QKI458772 QUE458757:QUE458772 REA458757:REA458772 RNW458757:RNW458772 RXS458757:RXS458772 SHO458757:SHO458772 SRK458757:SRK458772 TBG458757:TBG458772 TLC458757:TLC458772 TUY458757:TUY458772 UEU458757:UEU458772 UOQ458757:UOQ458772 UYM458757:UYM458772 VII458757:VII458772 VSE458757:VSE458772 WCA458757:WCA458772 WLW458757:WLW458772 WVS458757:WVS458772 K524293:K524308 JG524293:JG524308 TC524293:TC524308 ACY524293:ACY524308 AMU524293:AMU524308 AWQ524293:AWQ524308 BGM524293:BGM524308 BQI524293:BQI524308 CAE524293:CAE524308 CKA524293:CKA524308 CTW524293:CTW524308 DDS524293:DDS524308 DNO524293:DNO524308 DXK524293:DXK524308 EHG524293:EHG524308 ERC524293:ERC524308 FAY524293:FAY524308 FKU524293:FKU524308 FUQ524293:FUQ524308 GEM524293:GEM524308 GOI524293:GOI524308 GYE524293:GYE524308 HIA524293:HIA524308 HRW524293:HRW524308 IBS524293:IBS524308 ILO524293:ILO524308 IVK524293:IVK524308 JFG524293:JFG524308 JPC524293:JPC524308 JYY524293:JYY524308 KIU524293:KIU524308 KSQ524293:KSQ524308 LCM524293:LCM524308 LMI524293:LMI524308 LWE524293:LWE524308 MGA524293:MGA524308 MPW524293:MPW524308 MZS524293:MZS524308 NJO524293:NJO524308 NTK524293:NTK524308 ODG524293:ODG524308 ONC524293:ONC524308 OWY524293:OWY524308 PGU524293:PGU524308 PQQ524293:PQQ524308 QAM524293:QAM524308 QKI524293:QKI524308 QUE524293:QUE524308 REA524293:REA524308 RNW524293:RNW524308 RXS524293:RXS524308 SHO524293:SHO524308 SRK524293:SRK524308 TBG524293:TBG524308 TLC524293:TLC524308 TUY524293:TUY524308 UEU524293:UEU524308 UOQ524293:UOQ524308 UYM524293:UYM524308 VII524293:VII524308 VSE524293:VSE524308 WCA524293:WCA524308 WLW524293:WLW524308 WVS524293:WVS524308 K589829:K589844 JG589829:JG589844 TC589829:TC589844 ACY589829:ACY589844 AMU589829:AMU589844 AWQ589829:AWQ589844 BGM589829:BGM589844 BQI589829:BQI589844 CAE589829:CAE589844 CKA589829:CKA589844 CTW589829:CTW589844 DDS589829:DDS589844 DNO589829:DNO589844 DXK589829:DXK589844 EHG589829:EHG589844 ERC589829:ERC589844 FAY589829:FAY589844 FKU589829:FKU589844 FUQ589829:FUQ589844 GEM589829:GEM589844 GOI589829:GOI589844 GYE589829:GYE589844 HIA589829:HIA589844 HRW589829:HRW589844 IBS589829:IBS589844 ILO589829:ILO589844 IVK589829:IVK589844 JFG589829:JFG589844 JPC589829:JPC589844 JYY589829:JYY589844 KIU589829:KIU589844 KSQ589829:KSQ589844 LCM589829:LCM589844 LMI589829:LMI589844 LWE589829:LWE589844 MGA589829:MGA589844 MPW589829:MPW589844 MZS589829:MZS589844 NJO589829:NJO589844 NTK589829:NTK589844 ODG589829:ODG589844 ONC589829:ONC589844 OWY589829:OWY589844 PGU589829:PGU589844 PQQ589829:PQQ589844 QAM589829:QAM589844 QKI589829:QKI589844 QUE589829:QUE589844 REA589829:REA589844 RNW589829:RNW589844 RXS589829:RXS589844 SHO589829:SHO589844 SRK589829:SRK589844 TBG589829:TBG589844 TLC589829:TLC589844 TUY589829:TUY589844 UEU589829:UEU589844 UOQ589829:UOQ589844 UYM589829:UYM589844 VII589829:VII589844 VSE589829:VSE589844 WCA589829:WCA589844 WLW589829:WLW589844 WVS589829:WVS589844 K655365:K655380 JG655365:JG655380 TC655365:TC655380 ACY655365:ACY655380 AMU655365:AMU655380 AWQ655365:AWQ655380 BGM655365:BGM655380 BQI655365:BQI655380 CAE655365:CAE655380 CKA655365:CKA655380 CTW655365:CTW655380 DDS655365:DDS655380 DNO655365:DNO655380 DXK655365:DXK655380 EHG655365:EHG655380 ERC655365:ERC655380 FAY655365:FAY655380 FKU655365:FKU655380 FUQ655365:FUQ655380 GEM655365:GEM655380 GOI655365:GOI655380 GYE655365:GYE655380 HIA655365:HIA655380 HRW655365:HRW655380 IBS655365:IBS655380 ILO655365:ILO655380 IVK655365:IVK655380 JFG655365:JFG655380 JPC655365:JPC655380 JYY655365:JYY655380 KIU655365:KIU655380 KSQ655365:KSQ655380 LCM655365:LCM655380 LMI655365:LMI655380 LWE655365:LWE655380 MGA655365:MGA655380 MPW655365:MPW655380 MZS655365:MZS655380 NJO655365:NJO655380 NTK655365:NTK655380 ODG655365:ODG655380 ONC655365:ONC655380 OWY655365:OWY655380 PGU655365:PGU655380 PQQ655365:PQQ655380 QAM655365:QAM655380 QKI655365:QKI655380 QUE655365:QUE655380 REA655365:REA655380 RNW655365:RNW655380 RXS655365:RXS655380 SHO655365:SHO655380 SRK655365:SRK655380 TBG655365:TBG655380 TLC655365:TLC655380 TUY655365:TUY655380 UEU655365:UEU655380 UOQ655365:UOQ655380 UYM655365:UYM655380 VII655365:VII655380 VSE655365:VSE655380 WCA655365:WCA655380 WLW655365:WLW655380 WVS655365:WVS655380 K720901:K720916 JG720901:JG720916 TC720901:TC720916 ACY720901:ACY720916 AMU720901:AMU720916 AWQ720901:AWQ720916 BGM720901:BGM720916 BQI720901:BQI720916 CAE720901:CAE720916 CKA720901:CKA720916 CTW720901:CTW720916 DDS720901:DDS720916 DNO720901:DNO720916 DXK720901:DXK720916 EHG720901:EHG720916 ERC720901:ERC720916 FAY720901:FAY720916 FKU720901:FKU720916 FUQ720901:FUQ720916 GEM720901:GEM720916 GOI720901:GOI720916 GYE720901:GYE720916 HIA720901:HIA720916 HRW720901:HRW720916 IBS720901:IBS720916 ILO720901:ILO720916 IVK720901:IVK720916 JFG720901:JFG720916 JPC720901:JPC720916 JYY720901:JYY720916 KIU720901:KIU720916 KSQ720901:KSQ720916 LCM720901:LCM720916 LMI720901:LMI720916 LWE720901:LWE720916 MGA720901:MGA720916 MPW720901:MPW720916 MZS720901:MZS720916 NJO720901:NJO720916 NTK720901:NTK720916 ODG720901:ODG720916 ONC720901:ONC720916 OWY720901:OWY720916 PGU720901:PGU720916 PQQ720901:PQQ720916 QAM720901:QAM720916 QKI720901:QKI720916 QUE720901:QUE720916 REA720901:REA720916 RNW720901:RNW720916 RXS720901:RXS720916 SHO720901:SHO720916 SRK720901:SRK720916 TBG720901:TBG720916 TLC720901:TLC720916 TUY720901:TUY720916 UEU720901:UEU720916 UOQ720901:UOQ720916 UYM720901:UYM720916 VII720901:VII720916 VSE720901:VSE720916 WCA720901:WCA720916 WLW720901:WLW720916 WVS720901:WVS720916 K786437:K786452 JG786437:JG786452 TC786437:TC786452 ACY786437:ACY786452 AMU786437:AMU786452 AWQ786437:AWQ786452 BGM786437:BGM786452 BQI786437:BQI786452 CAE786437:CAE786452 CKA786437:CKA786452 CTW786437:CTW786452 DDS786437:DDS786452 DNO786437:DNO786452 DXK786437:DXK786452 EHG786437:EHG786452 ERC786437:ERC786452 FAY786437:FAY786452 FKU786437:FKU786452 FUQ786437:FUQ786452 GEM786437:GEM786452 GOI786437:GOI786452 GYE786437:GYE786452 HIA786437:HIA786452 HRW786437:HRW786452 IBS786437:IBS786452 ILO786437:ILO786452 IVK786437:IVK786452 JFG786437:JFG786452 JPC786437:JPC786452 JYY786437:JYY786452 KIU786437:KIU786452 KSQ786437:KSQ786452 LCM786437:LCM786452 LMI786437:LMI786452 LWE786437:LWE786452 MGA786437:MGA786452 MPW786437:MPW786452 MZS786437:MZS786452 NJO786437:NJO786452 NTK786437:NTK786452 ODG786437:ODG786452 ONC786437:ONC786452 OWY786437:OWY786452 PGU786437:PGU786452 PQQ786437:PQQ786452 QAM786437:QAM786452 QKI786437:QKI786452 QUE786437:QUE786452 REA786437:REA786452 RNW786437:RNW786452 RXS786437:RXS786452 SHO786437:SHO786452 SRK786437:SRK786452 TBG786437:TBG786452 TLC786437:TLC786452 TUY786437:TUY786452 UEU786437:UEU786452 UOQ786437:UOQ786452 UYM786437:UYM786452 VII786437:VII786452 VSE786437:VSE786452 WCA786437:WCA786452 WLW786437:WLW786452 WVS786437:WVS786452 K851973:K851988 JG851973:JG851988 TC851973:TC851988 ACY851973:ACY851988 AMU851973:AMU851988 AWQ851973:AWQ851988 BGM851973:BGM851988 BQI851973:BQI851988 CAE851973:CAE851988 CKA851973:CKA851988 CTW851973:CTW851988 DDS851973:DDS851988 DNO851973:DNO851988 DXK851973:DXK851988 EHG851973:EHG851988 ERC851973:ERC851988 FAY851973:FAY851988 FKU851973:FKU851988 FUQ851973:FUQ851988 GEM851973:GEM851988 GOI851973:GOI851988 GYE851973:GYE851988 HIA851973:HIA851988 HRW851973:HRW851988 IBS851973:IBS851988 ILO851973:ILO851988 IVK851973:IVK851988 JFG851973:JFG851988 JPC851973:JPC851988 JYY851973:JYY851988 KIU851973:KIU851988 KSQ851973:KSQ851988 LCM851973:LCM851988 LMI851973:LMI851988 LWE851973:LWE851988 MGA851973:MGA851988 MPW851973:MPW851988 MZS851973:MZS851988 NJO851973:NJO851988 NTK851973:NTK851988 ODG851973:ODG851988 ONC851973:ONC851988 OWY851973:OWY851988 PGU851973:PGU851988 PQQ851973:PQQ851988 QAM851973:QAM851988 QKI851973:QKI851988 QUE851973:QUE851988 REA851973:REA851988 RNW851973:RNW851988 RXS851973:RXS851988 SHO851973:SHO851988 SRK851973:SRK851988 TBG851973:TBG851988 TLC851973:TLC851988 TUY851973:TUY851988 UEU851973:UEU851988 UOQ851973:UOQ851988 UYM851973:UYM851988 VII851973:VII851988 VSE851973:VSE851988 WCA851973:WCA851988 WLW851973:WLW851988 WVS851973:WVS851988 K917509:K917524 JG917509:JG917524 TC917509:TC917524 ACY917509:ACY917524 AMU917509:AMU917524 AWQ917509:AWQ917524 BGM917509:BGM917524 BQI917509:BQI917524 CAE917509:CAE917524 CKA917509:CKA917524 CTW917509:CTW917524 DDS917509:DDS917524 DNO917509:DNO917524 DXK917509:DXK917524 EHG917509:EHG917524 ERC917509:ERC917524 FAY917509:FAY917524 FKU917509:FKU917524 FUQ917509:FUQ917524 GEM917509:GEM917524 GOI917509:GOI917524 GYE917509:GYE917524 HIA917509:HIA917524 HRW917509:HRW917524 IBS917509:IBS917524 ILO917509:ILO917524 IVK917509:IVK917524 JFG917509:JFG917524 JPC917509:JPC917524 JYY917509:JYY917524 KIU917509:KIU917524 KSQ917509:KSQ917524 LCM917509:LCM917524 LMI917509:LMI917524 LWE917509:LWE917524 MGA917509:MGA917524 MPW917509:MPW917524 MZS917509:MZS917524 NJO917509:NJO917524 NTK917509:NTK917524 ODG917509:ODG917524 ONC917509:ONC917524 OWY917509:OWY917524 PGU917509:PGU917524 PQQ917509:PQQ917524 QAM917509:QAM917524 QKI917509:QKI917524 QUE917509:QUE917524 REA917509:REA917524 RNW917509:RNW917524 RXS917509:RXS917524 SHO917509:SHO917524 SRK917509:SRK917524 TBG917509:TBG917524 TLC917509:TLC917524 TUY917509:TUY917524 UEU917509:UEU917524 UOQ917509:UOQ917524 UYM917509:UYM917524 VII917509:VII917524 VSE917509:VSE917524 WCA917509:WCA917524 WLW917509:WLW917524 WVS917509:WVS917524 K983045:K983060 JG983045:JG983060 TC983045:TC983060 ACY983045:ACY983060 AMU983045:AMU983060 AWQ983045:AWQ983060 BGM983045:BGM983060 BQI983045:BQI983060 CAE983045:CAE983060 CKA983045:CKA983060 CTW983045:CTW983060 DDS983045:DDS983060 DNO983045:DNO983060 DXK983045:DXK983060 EHG983045:EHG983060 ERC983045:ERC983060 FAY983045:FAY983060 FKU983045:FKU983060 FUQ983045:FUQ983060 GEM983045:GEM983060 GOI983045:GOI983060 GYE983045:GYE983060 HIA983045:HIA983060 HRW983045:HRW983060 IBS983045:IBS983060 ILO983045:ILO983060 IVK983045:IVK983060 JFG983045:JFG983060 JPC983045:JPC983060 JYY983045:JYY983060 KIU983045:KIU983060 KSQ983045:KSQ983060 LCM983045:LCM983060 LMI983045:LMI983060 LWE983045:LWE983060 MGA983045:MGA983060 MPW983045:MPW983060 MZS983045:MZS983060 NJO983045:NJO983060 NTK983045:NTK983060 ODG983045:ODG983060 ONC983045:ONC983060 OWY983045:OWY983060 PGU983045:PGU983060 PQQ983045:PQQ983060 QAM983045:QAM983060 QKI983045:QKI983060 QUE983045:QUE983060 REA983045:REA983060 RNW983045:RNW983060 RXS983045:RXS983060 SHO983045:SHO983060 SRK983045:SRK983060 TBG983045:TBG983060 TLC983045:TLC983060 TUY983045:TUY983060 UEU983045:UEU983060 UOQ983045:UOQ983060 UYM983045:UYM983060 VII983045:VII983060 VSE983045:VSE983060 WCA983045:WCA983060 WLW983045:WLW983060 WVS983045:WVS983060">
      <formula1>$C$47:$C$50</formula1>
    </dataValidation>
    <dataValidation type="list" allowBlank="1" showInputMessage="1" showErrorMessage="1" sqref="E5:F20 JA5:JB20 SW5:SX20 ACS5:ACT20 AMO5:AMP20 AWK5:AWL20 BGG5:BGH20 BQC5:BQD20 BZY5:BZZ20 CJU5:CJV20 CTQ5:CTR20 DDM5:DDN20 DNI5:DNJ20 DXE5:DXF20 EHA5:EHB20 EQW5:EQX20 FAS5:FAT20 FKO5:FKP20 FUK5:FUL20 GEG5:GEH20 GOC5:GOD20 GXY5:GXZ20 HHU5:HHV20 HRQ5:HRR20 IBM5:IBN20 ILI5:ILJ20 IVE5:IVF20 JFA5:JFB20 JOW5:JOX20 JYS5:JYT20 KIO5:KIP20 KSK5:KSL20 LCG5:LCH20 LMC5:LMD20 LVY5:LVZ20 MFU5:MFV20 MPQ5:MPR20 MZM5:MZN20 NJI5:NJJ20 NTE5:NTF20 ODA5:ODB20 OMW5:OMX20 OWS5:OWT20 PGO5:PGP20 PQK5:PQL20 QAG5:QAH20 QKC5:QKD20 QTY5:QTZ20 RDU5:RDV20 RNQ5:RNR20 RXM5:RXN20 SHI5:SHJ20 SRE5:SRF20 TBA5:TBB20 TKW5:TKX20 TUS5:TUT20 UEO5:UEP20 UOK5:UOL20 UYG5:UYH20 VIC5:VID20 VRY5:VRZ20 WBU5:WBV20 WLQ5:WLR20 WVM5:WVN20 E65541:F65556 JA65541:JB65556 SW65541:SX65556 ACS65541:ACT65556 AMO65541:AMP65556 AWK65541:AWL65556 BGG65541:BGH65556 BQC65541:BQD65556 BZY65541:BZZ65556 CJU65541:CJV65556 CTQ65541:CTR65556 DDM65541:DDN65556 DNI65541:DNJ65556 DXE65541:DXF65556 EHA65541:EHB65556 EQW65541:EQX65556 FAS65541:FAT65556 FKO65541:FKP65556 FUK65541:FUL65556 GEG65541:GEH65556 GOC65541:GOD65556 GXY65541:GXZ65556 HHU65541:HHV65556 HRQ65541:HRR65556 IBM65541:IBN65556 ILI65541:ILJ65556 IVE65541:IVF65556 JFA65541:JFB65556 JOW65541:JOX65556 JYS65541:JYT65556 KIO65541:KIP65556 KSK65541:KSL65556 LCG65541:LCH65556 LMC65541:LMD65556 LVY65541:LVZ65556 MFU65541:MFV65556 MPQ65541:MPR65556 MZM65541:MZN65556 NJI65541:NJJ65556 NTE65541:NTF65556 ODA65541:ODB65556 OMW65541:OMX65556 OWS65541:OWT65556 PGO65541:PGP65556 PQK65541:PQL65556 QAG65541:QAH65556 QKC65541:QKD65556 QTY65541:QTZ65556 RDU65541:RDV65556 RNQ65541:RNR65556 RXM65541:RXN65556 SHI65541:SHJ65556 SRE65541:SRF65556 TBA65541:TBB65556 TKW65541:TKX65556 TUS65541:TUT65556 UEO65541:UEP65556 UOK65541:UOL65556 UYG65541:UYH65556 VIC65541:VID65556 VRY65541:VRZ65556 WBU65541:WBV65556 WLQ65541:WLR65556 WVM65541:WVN65556 E131077:F131092 JA131077:JB131092 SW131077:SX131092 ACS131077:ACT131092 AMO131077:AMP131092 AWK131077:AWL131092 BGG131077:BGH131092 BQC131077:BQD131092 BZY131077:BZZ131092 CJU131077:CJV131092 CTQ131077:CTR131092 DDM131077:DDN131092 DNI131077:DNJ131092 DXE131077:DXF131092 EHA131077:EHB131092 EQW131077:EQX131092 FAS131077:FAT131092 FKO131077:FKP131092 FUK131077:FUL131092 GEG131077:GEH131092 GOC131077:GOD131092 GXY131077:GXZ131092 HHU131077:HHV131092 HRQ131077:HRR131092 IBM131077:IBN131092 ILI131077:ILJ131092 IVE131077:IVF131092 JFA131077:JFB131092 JOW131077:JOX131092 JYS131077:JYT131092 KIO131077:KIP131092 KSK131077:KSL131092 LCG131077:LCH131092 LMC131077:LMD131092 LVY131077:LVZ131092 MFU131077:MFV131092 MPQ131077:MPR131092 MZM131077:MZN131092 NJI131077:NJJ131092 NTE131077:NTF131092 ODA131077:ODB131092 OMW131077:OMX131092 OWS131077:OWT131092 PGO131077:PGP131092 PQK131077:PQL131092 QAG131077:QAH131092 QKC131077:QKD131092 QTY131077:QTZ131092 RDU131077:RDV131092 RNQ131077:RNR131092 RXM131077:RXN131092 SHI131077:SHJ131092 SRE131077:SRF131092 TBA131077:TBB131092 TKW131077:TKX131092 TUS131077:TUT131092 UEO131077:UEP131092 UOK131077:UOL131092 UYG131077:UYH131092 VIC131077:VID131092 VRY131077:VRZ131092 WBU131077:WBV131092 WLQ131077:WLR131092 WVM131077:WVN131092 E196613:F196628 JA196613:JB196628 SW196613:SX196628 ACS196613:ACT196628 AMO196613:AMP196628 AWK196613:AWL196628 BGG196613:BGH196628 BQC196613:BQD196628 BZY196613:BZZ196628 CJU196613:CJV196628 CTQ196613:CTR196628 DDM196613:DDN196628 DNI196613:DNJ196628 DXE196613:DXF196628 EHA196613:EHB196628 EQW196613:EQX196628 FAS196613:FAT196628 FKO196613:FKP196628 FUK196613:FUL196628 GEG196613:GEH196628 GOC196613:GOD196628 GXY196613:GXZ196628 HHU196613:HHV196628 HRQ196613:HRR196628 IBM196613:IBN196628 ILI196613:ILJ196628 IVE196613:IVF196628 JFA196613:JFB196628 JOW196613:JOX196628 JYS196613:JYT196628 KIO196613:KIP196628 KSK196613:KSL196628 LCG196613:LCH196628 LMC196613:LMD196628 LVY196613:LVZ196628 MFU196613:MFV196628 MPQ196613:MPR196628 MZM196613:MZN196628 NJI196613:NJJ196628 NTE196613:NTF196628 ODA196613:ODB196628 OMW196613:OMX196628 OWS196613:OWT196628 PGO196613:PGP196628 PQK196613:PQL196628 QAG196613:QAH196628 QKC196613:QKD196628 QTY196613:QTZ196628 RDU196613:RDV196628 RNQ196613:RNR196628 RXM196613:RXN196628 SHI196613:SHJ196628 SRE196613:SRF196628 TBA196613:TBB196628 TKW196613:TKX196628 TUS196613:TUT196628 UEO196613:UEP196628 UOK196613:UOL196628 UYG196613:UYH196628 VIC196613:VID196628 VRY196613:VRZ196628 WBU196613:WBV196628 WLQ196613:WLR196628 WVM196613:WVN196628 E262149:F262164 JA262149:JB262164 SW262149:SX262164 ACS262149:ACT262164 AMO262149:AMP262164 AWK262149:AWL262164 BGG262149:BGH262164 BQC262149:BQD262164 BZY262149:BZZ262164 CJU262149:CJV262164 CTQ262149:CTR262164 DDM262149:DDN262164 DNI262149:DNJ262164 DXE262149:DXF262164 EHA262149:EHB262164 EQW262149:EQX262164 FAS262149:FAT262164 FKO262149:FKP262164 FUK262149:FUL262164 GEG262149:GEH262164 GOC262149:GOD262164 GXY262149:GXZ262164 HHU262149:HHV262164 HRQ262149:HRR262164 IBM262149:IBN262164 ILI262149:ILJ262164 IVE262149:IVF262164 JFA262149:JFB262164 JOW262149:JOX262164 JYS262149:JYT262164 KIO262149:KIP262164 KSK262149:KSL262164 LCG262149:LCH262164 LMC262149:LMD262164 LVY262149:LVZ262164 MFU262149:MFV262164 MPQ262149:MPR262164 MZM262149:MZN262164 NJI262149:NJJ262164 NTE262149:NTF262164 ODA262149:ODB262164 OMW262149:OMX262164 OWS262149:OWT262164 PGO262149:PGP262164 PQK262149:PQL262164 QAG262149:QAH262164 QKC262149:QKD262164 QTY262149:QTZ262164 RDU262149:RDV262164 RNQ262149:RNR262164 RXM262149:RXN262164 SHI262149:SHJ262164 SRE262149:SRF262164 TBA262149:TBB262164 TKW262149:TKX262164 TUS262149:TUT262164 UEO262149:UEP262164 UOK262149:UOL262164 UYG262149:UYH262164 VIC262149:VID262164 VRY262149:VRZ262164 WBU262149:WBV262164 WLQ262149:WLR262164 WVM262149:WVN262164 E327685:F327700 JA327685:JB327700 SW327685:SX327700 ACS327685:ACT327700 AMO327685:AMP327700 AWK327685:AWL327700 BGG327685:BGH327700 BQC327685:BQD327700 BZY327685:BZZ327700 CJU327685:CJV327700 CTQ327685:CTR327700 DDM327685:DDN327700 DNI327685:DNJ327700 DXE327685:DXF327700 EHA327685:EHB327700 EQW327685:EQX327700 FAS327685:FAT327700 FKO327685:FKP327700 FUK327685:FUL327700 GEG327685:GEH327700 GOC327685:GOD327700 GXY327685:GXZ327700 HHU327685:HHV327700 HRQ327685:HRR327700 IBM327685:IBN327700 ILI327685:ILJ327700 IVE327685:IVF327700 JFA327685:JFB327700 JOW327685:JOX327700 JYS327685:JYT327700 KIO327685:KIP327700 KSK327685:KSL327700 LCG327685:LCH327700 LMC327685:LMD327700 LVY327685:LVZ327700 MFU327685:MFV327700 MPQ327685:MPR327700 MZM327685:MZN327700 NJI327685:NJJ327700 NTE327685:NTF327700 ODA327685:ODB327700 OMW327685:OMX327700 OWS327685:OWT327700 PGO327685:PGP327700 PQK327685:PQL327700 QAG327685:QAH327700 QKC327685:QKD327700 QTY327685:QTZ327700 RDU327685:RDV327700 RNQ327685:RNR327700 RXM327685:RXN327700 SHI327685:SHJ327700 SRE327685:SRF327700 TBA327685:TBB327700 TKW327685:TKX327700 TUS327685:TUT327700 UEO327685:UEP327700 UOK327685:UOL327700 UYG327685:UYH327700 VIC327685:VID327700 VRY327685:VRZ327700 WBU327685:WBV327700 WLQ327685:WLR327700 WVM327685:WVN327700 E393221:F393236 JA393221:JB393236 SW393221:SX393236 ACS393221:ACT393236 AMO393221:AMP393236 AWK393221:AWL393236 BGG393221:BGH393236 BQC393221:BQD393236 BZY393221:BZZ393236 CJU393221:CJV393236 CTQ393221:CTR393236 DDM393221:DDN393236 DNI393221:DNJ393236 DXE393221:DXF393236 EHA393221:EHB393236 EQW393221:EQX393236 FAS393221:FAT393236 FKO393221:FKP393236 FUK393221:FUL393236 GEG393221:GEH393236 GOC393221:GOD393236 GXY393221:GXZ393236 HHU393221:HHV393236 HRQ393221:HRR393236 IBM393221:IBN393236 ILI393221:ILJ393236 IVE393221:IVF393236 JFA393221:JFB393236 JOW393221:JOX393236 JYS393221:JYT393236 KIO393221:KIP393236 KSK393221:KSL393236 LCG393221:LCH393236 LMC393221:LMD393236 LVY393221:LVZ393236 MFU393221:MFV393236 MPQ393221:MPR393236 MZM393221:MZN393236 NJI393221:NJJ393236 NTE393221:NTF393236 ODA393221:ODB393236 OMW393221:OMX393236 OWS393221:OWT393236 PGO393221:PGP393236 PQK393221:PQL393236 QAG393221:QAH393236 QKC393221:QKD393236 QTY393221:QTZ393236 RDU393221:RDV393236 RNQ393221:RNR393236 RXM393221:RXN393236 SHI393221:SHJ393236 SRE393221:SRF393236 TBA393221:TBB393236 TKW393221:TKX393236 TUS393221:TUT393236 UEO393221:UEP393236 UOK393221:UOL393236 UYG393221:UYH393236 VIC393221:VID393236 VRY393221:VRZ393236 WBU393221:WBV393236 WLQ393221:WLR393236 WVM393221:WVN393236 E458757:F458772 JA458757:JB458772 SW458757:SX458772 ACS458757:ACT458772 AMO458757:AMP458772 AWK458757:AWL458772 BGG458757:BGH458772 BQC458757:BQD458772 BZY458757:BZZ458772 CJU458757:CJV458772 CTQ458757:CTR458772 DDM458757:DDN458772 DNI458757:DNJ458772 DXE458757:DXF458772 EHA458757:EHB458772 EQW458757:EQX458772 FAS458757:FAT458772 FKO458757:FKP458772 FUK458757:FUL458772 GEG458757:GEH458772 GOC458757:GOD458772 GXY458757:GXZ458772 HHU458757:HHV458772 HRQ458757:HRR458772 IBM458757:IBN458772 ILI458757:ILJ458772 IVE458757:IVF458772 JFA458757:JFB458772 JOW458757:JOX458772 JYS458757:JYT458772 KIO458757:KIP458772 KSK458757:KSL458772 LCG458757:LCH458772 LMC458757:LMD458772 LVY458757:LVZ458772 MFU458757:MFV458772 MPQ458757:MPR458772 MZM458757:MZN458772 NJI458757:NJJ458772 NTE458757:NTF458772 ODA458757:ODB458772 OMW458757:OMX458772 OWS458757:OWT458772 PGO458757:PGP458772 PQK458757:PQL458772 QAG458757:QAH458772 QKC458757:QKD458772 QTY458757:QTZ458772 RDU458757:RDV458772 RNQ458757:RNR458772 RXM458757:RXN458772 SHI458757:SHJ458772 SRE458757:SRF458772 TBA458757:TBB458772 TKW458757:TKX458772 TUS458757:TUT458772 UEO458757:UEP458772 UOK458757:UOL458772 UYG458757:UYH458772 VIC458757:VID458772 VRY458757:VRZ458772 WBU458757:WBV458772 WLQ458757:WLR458772 WVM458757:WVN458772 E524293:F524308 JA524293:JB524308 SW524293:SX524308 ACS524293:ACT524308 AMO524293:AMP524308 AWK524293:AWL524308 BGG524293:BGH524308 BQC524293:BQD524308 BZY524293:BZZ524308 CJU524293:CJV524308 CTQ524293:CTR524308 DDM524293:DDN524308 DNI524293:DNJ524308 DXE524293:DXF524308 EHA524293:EHB524308 EQW524293:EQX524308 FAS524293:FAT524308 FKO524293:FKP524308 FUK524293:FUL524308 GEG524293:GEH524308 GOC524293:GOD524308 GXY524293:GXZ524308 HHU524293:HHV524308 HRQ524293:HRR524308 IBM524293:IBN524308 ILI524293:ILJ524308 IVE524293:IVF524308 JFA524293:JFB524308 JOW524293:JOX524308 JYS524293:JYT524308 KIO524293:KIP524308 KSK524293:KSL524308 LCG524293:LCH524308 LMC524293:LMD524308 LVY524293:LVZ524308 MFU524293:MFV524308 MPQ524293:MPR524308 MZM524293:MZN524308 NJI524293:NJJ524308 NTE524293:NTF524308 ODA524293:ODB524308 OMW524293:OMX524308 OWS524293:OWT524308 PGO524293:PGP524308 PQK524293:PQL524308 QAG524293:QAH524308 QKC524293:QKD524308 QTY524293:QTZ524308 RDU524293:RDV524308 RNQ524293:RNR524308 RXM524293:RXN524308 SHI524293:SHJ524308 SRE524293:SRF524308 TBA524293:TBB524308 TKW524293:TKX524308 TUS524293:TUT524308 UEO524293:UEP524308 UOK524293:UOL524308 UYG524293:UYH524308 VIC524293:VID524308 VRY524293:VRZ524308 WBU524293:WBV524308 WLQ524293:WLR524308 WVM524293:WVN524308 E589829:F589844 JA589829:JB589844 SW589829:SX589844 ACS589829:ACT589844 AMO589829:AMP589844 AWK589829:AWL589844 BGG589829:BGH589844 BQC589829:BQD589844 BZY589829:BZZ589844 CJU589829:CJV589844 CTQ589829:CTR589844 DDM589829:DDN589844 DNI589829:DNJ589844 DXE589829:DXF589844 EHA589829:EHB589844 EQW589829:EQX589844 FAS589829:FAT589844 FKO589829:FKP589844 FUK589829:FUL589844 GEG589829:GEH589844 GOC589829:GOD589844 GXY589829:GXZ589844 HHU589829:HHV589844 HRQ589829:HRR589844 IBM589829:IBN589844 ILI589829:ILJ589844 IVE589829:IVF589844 JFA589829:JFB589844 JOW589829:JOX589844 JYS589829:JYT589844 KIO589829:KIP589844 KSK589829:KSL589844 LCG589829:LCH589844 LMC589829:LMD589844 LVY589829:LVZ589844 MFU589829:MFV589844 MPQ589829:MPR589844 MZM589829:MZN589844 NJI589829:NJJ589844 NTE589829:NTF589844 ODA589829:ODB589844 OMW589829:OMX589844 OWS589829:OWT589844 PGO589829:PGP589844 PQK589829:PQL589844 QAG589829:QAH589844 QKC589829:QKD589844 QTY589829:QTZ589844 RDU589829:RDV589844 RNQ589829:RNR589844 RXM589829:RXN589844 SHI589829:SHJ589844 SRE589829:SRF589844 TBA589829:TBB589844 TKW589829:TKX589844 TUS589829:TUT589844 UEO589829:UEP589844 UOK589829:UOL589844 UYG589829:UYH589844 VIC589829:VID589844 VRY589829:VRZ589844 WBU589829:WBV589844 WLQ589829:WLR589844 WVM589829:WVN589844 E655365:F655380 JA655365:JB655380 SW655365:SX655380 ACS655365:ACT655380 AMO655365:AMP655380 AWK655365:AWL655380 BGG655365:BGH655380 BQC655365:BQD655380 BZY655365:BZZ655380 CJU655365:CJV655380 CTQ655365:CTR655380 DDM655365:DDN655380 DNI655365:DNJ655380 DXE655365:DXF655380 EHA655365:EHB655380 EQW655365:EQX655380 FAS655365:FAT655380 FKO655365:FKP655380 FUK655365:FUL655380 GEG655365:GEH655380 GOC655365:GOD655380 GXY655365:GXZ655380 HHU655365:HHV655380 HRQ655365:HRR655380 IBM655365:IBN655380 ILI655365:ILJ655380 IVE655365:IVF655380 JFA655365:JFB655380 JOW655365:JOX655380 JYS655365:JYT655380 KIO655365:KIP655380 KSK655365:KSL655380 LCG655365:LCH655380 LMC655365:LMD655380 LVY655365:LVZ655380 MFU655365:MFV655380 MPQ655365:MPR655380 MZM655365:MZN655380 NJI655365:NJJ655380 NTE655365:NTF655380 ODA655365:ODB655380 OMW655365:OMX655380 OWS655365:OWT655380 PGO655365:PGP655380 PQK655365:PQL655380 QAG655365:QAH655380 QKC655365:QKD655380 QTY655365:QTZ655380 RDU655365:RDV655380 RNQ655365:RNR655380 RXM655365:RXN655380 SHI655365:SHJ655380 SRE655365:SRF655380 TBA655365:TBB655380 TKW655365:TKX655380 TUS655365:TUT655380 UEO655365:UEP655380 UOK655365:UOL655380 UYG655365:UYH655380 VIC655365:VID655380 VRY655365:VRZ655380 WBU655365:WBV655380 WLQ655365:WLR655380 WVM655365:WVN655380 E720901:F720916 JA720901:JB720916 SW720901:SX720916 ACS720901:ACT720916 AMO720901:AMP720916 AWK720901:AWL720916 BGG720901:BGH720916 BQC720901:BQD720916 BZY720901:BZZ720916 CJU720901:CJV720916 CTQ720901:CTR720916 DDM720901:DDN720916 DNI720901:DNJ720916 DXE720901:DXF720916 EHA720901:EHB720916 EQW720901:EQX720916 FAS720901:FAT720916 FKO720901:FKP720916 FUK720901:FUL720916 GEG720901:GEH720916 GOC720901:GOD720916 GXY720901:GXZ720916 HHU720901:HHV720916 HRQ720901:HRR720916 IBM720901:IBN720916 ILI720901:ILJ720916 IVE720901:IVF720916 JFA720901:JFB720916 JOW720901:JOX720916 JYS720901:JYT720916 KIO720901:KIP720916 KSK720901:KSL720916 LCG720901:LCH720916 LMC720901:LMD720916 LVY720901:LVZ720916 MFU720901:MFV720916 MPQ720901:MPR720916 MZM720901:MZN720916 NJI720901:NJJ720916 NTE720901:NTF720916 ODA720901:ODB720916 OMW720901:OMX720916 OWS720901:OWT720916 PGO720901:PGP720916 PQK720901:PQL720916 QAG720901:QAH720916 QKC720901:QKD720916 QTY720901:QTZ720916 RDU720901:RDV720916 RNQ720901:RNR720916 RXM720901:RXN720916 SHI720901:SHJ720916 SRE720901:SRF720916 TBA720901:TBB720916 TKW720901:TKX720916 TUS720901:TUT720916 UEO720901:UEP720916 UOK720901:UOL720916 UYG720901:UYH720916 VIC720901:VID720916 VRY720901:VRZ720916 WBU720901:WBV720916 WLQ720901:WLR720916 WVM720901:WVN720916 E786437:F786452 JA786437:JB786452 SW786437:SX786452 ACS786437:ACT786452 AMO786437:AMP786452 AWK786437:AWL786452 BGG786437:BGH786452 BQC786437:BQD786452 BZY786437:BZZ786452 CJU786437:CJV786452 CTQ786437:CTR786452 DDM786437:DDN786452 DNI786437:DNJ786452 DXE786437:DXF786452 EHA786437:EHB786452 EQW786437:EQX786452 FAS786437:FAT786452 FKO786437:FKP786452 FUK786437:FUL786452 GEG786437:GEH786452 GOC786437:GOD786452 GXY786437:GXZ786452 HHU786437:HHV786452 HRQ786437:HRR786452 IBM786437:IBN786452 ILI786437:ILJ786452 IVE786437:IVF786452 JFA786437:JFB786452 JOW786437:JOX786452 JYS786437:JYT786452 KIO786437:KIP786452 KSK786437:KSL786452 LCG786437:LCH786452 LMC786437:LMD786452 LVY786437:LVZ786452 MFU786437:MFV786452 MPQ786437:MPR786452 MZM786437:MZN786452 NJI786437:NJJ786452 NTE786437:NTF786452 ODA786437:ODB786452 OMW786437:OMX786452 OWS786437:OWT786452 PGO786437:PGP786452 PQK786437:PQL786452 QAG786437:QAH786452 QKC786437:QKD786452 QTY786437:QTZ786452 RDU786437:RDV786452 RNQ786437:RNR786452 RXM786437:RXN786452 SHI786437:SHJ786452 SRE786437:SRF786452 TBA786437:TBB786452 TKW786437:TKX786452 TUS786437:TUT786452 UEO786437:UEP786452 UOK786437:UOL786452 UYG786437:UYH786452 VIC786437:VID786452 VRY786437:VRZ786452 WBU786437:WBV786452 WLQ786437:WLR786452 WVM786437:WVN786452 E851973:F851988 JA851973:JB851988 SW851973:SX851988 ACS851973:ACT851988 AMO851973:AMP851988 AWK851973:AWL851988 BGG851973:BGH851988 BQC851973:BQD851988 BZY851973:BZZ851988 CJU851973:CJV851988 CTQ851973:CTR851988 DDM851973:DDN851988 DNI851973:DNJ851988 DXE851973:DXF851988 EHA851973:EHB851988 EQW851973:EQX851988 FAS851973:FAT851988 FKO851973:FKP851988 FUK851973:FUL851988 GEG851973:GEH851988 GOC851973:GOD851988 GXY851973:GXZ851988 HHU851973:HHV851988 HRQ851973:HRR851988 IBM851973:IBN851988 ILI851973:ILJ851988 IVE851973:IVF851988 JFA851973:JFB851988 JOW851973:JOX851988 JYS851973:JYT851988 KIO851973:KIP851988 KSK851973:KSL851988 LCG851973:LCH851988 LMC851973:LMD851988 LVY851973:LVZ851988 MFU851973:MFV851988 MPQ851973:MPR851988 MZM851973:MZN851988 NJI851973:NJJ851988 NTE851973:NTF851988 ODA851973:ODB851988 OMW851973:OMX851988 OWS851973:OWT851988 PGO851973:PGP851988 PQK851973:PQL851988 QAG851973:QAH851988 QKC851973:QKD851988 QTY851973:QTZ851988 RDU851973:RDV851988 RNQ851973:RNR851988 RXM851973:RXN851988 SHI851973:SHJ851988 SRE851973:SRF851988 TBA851973:TBB851988 TKW851973:TKX851988 TUS851973:TUT851988 UEO851973:UEP851988 UOK851973:UOL851988 UYG851973:UYH851988 VIC851973:VID851988 VRY851973:VRZ851988 WBU851973:WBV851988 WLQ851973:WLR851988 WVM851973:WVN851988 E917509:F917524 JA917509:JB917524 SW917509:SX917524 ACS917509:ACT917524 AMO917509:AMP917524 AWK917509:AWL917524 BGG917509:BGH917524 BQC917509:BQD917524 BZY917509:BZZ917524 CJU917509:CJV917524 CTQ917509:CTR917524 DDM917509:DDN917524 DNI917509:DNJ917524 DXE917509:DXF917524 EHA917509:EHB917524 EQW917509:EQX917524 FAS917509:FAT917524 FKO917509:FKP917524 FUK917509:FUL917524 GEG917509:GEH917524 GOC917509:GOD917524 GXY917509:GXZ917524 HHU917509:HHV917524 HRQ917509:HRR917524 IBM917509:IBN917524 ILI917509:ILJ917524 IVE917509:IVF917524 JFA917509:JFB917524 JOW917509:JOX917524 JYS917509:JYT917524 KIO917509:KIP917524 KSK917509:KSL917524 LCG917509:LCH917524 LMC917509:LMD917524 LVY917509:LVZ917524 MFU917509:MFV917524 MPQ917509:MPR917524 MZM917509:MZN917524 NJI917509:NJJ917524 NTE917509:NTF917524 ODA917509:ODB917524 OMW917509:OMX917524 OWS917509:OWT917524 PGO917509:PGP917524 PQK917509:PQL917524 QAG917509:QAH917524 QKC917509:QKD917524 QTY917509:QTZ917524 RDU917509:RDV917524 RNQ917509:RNR917524 RXM917509:RXN917524 SHI917509:SHJ917524 SRE917509:SRF917524 TBA917509:TBB917524 TKW917509:TKX917524 TUS917509:TUT917524 UEO917509:UEP917524 UOK917509:UOL917524 UYG917509:UYH917524 VIC917509:VID917524 VRY917509:VRZ917524 WBU917509:WBV917524 WLQ917509:WLR917524 WVM917509:WVN917524 E983045:F983060 JA983045:JB983060 SW983045:SX983060 ACS983045:ACT983060 AMO983045:AMP983060 AWK983045:AWL983060 BGG983045:BGH983060 BQC983045:BQD983060 BZY983045:BZZ983060 CJU983045:CJV983060 CTQ983045:CTR983060 DDM983045:DDN983060 DNI983045:DNJ983060 DXE983045:DXF983060 EHA983045:EHB983060 EQW983045:EQX983060 FAS983045:FAT983060 FKO983045:FKP983060 FUK983045:FUL983060 GEG983045:GEH983060 GOC983045:GOD983060 GXY983045:GXZ983060 HHU983045:HHV983060 HRQ983045:HRR983060 IBM983045:IBN983060 ILI983045:ILJ983060 IVE983045:IVF983060 JFA983045:JFB983060 JOW983045:JOX983060 JYS983045:JYT983060 KIO983045:KIP983060 KSK983045:KSL983060 LCG983045:LCH983060 LMC983045:LMD983060 LVY983045:LVZ983060 MFU983045:MFV983060 MPQ983045:MPR983060 MZM983045:MZN983060 NJI983045:NJJ983060 NTE983045:NTF983060 ODA983045:ODB983060 OMW983045:OMX983060 OWS983045:OWT983060 PGO983045:PGP983060 PQK983045:PQL983060 QAG983045:QAH983060 QKC983045:QKD983060 QTY983045:QTZ983060 RDU983045:RDV983060 RNQ983045:RNR983060 RXM983045:RXN983060 SHI983045:SHJ983060 SRE983045:SRF983060 TBA983045:TBB983060 TKW983045:TKX983060 TUS983045:TUT983060 UEO983045:UEP983060 UOK983045:UOL983060 UYG983045:UYH983060 VIC983045:VID983060 VRY983045:VRZ983060 WBU983045:WBV983060 WLQ983045:WLR983060 WVM983045:WVN983060">
      <formula1>$G$46:$G$143</formula1>
    </dataValidation>
    <dataValidation type="whole" allowBlank="1" showInputMessage="1" showErrorMessage="1" sqref="H5:H20 JD5:JD20 SZ5:SZ20 ACV5:ACV20 AMR5:AMR20 AWN5:AWN20 BGJ5:BGJ20 BQF5:BQF20 CAB5:CAB20 CJX5:CJX20 CTT5:CTT20 DDP5:DDP20 DNL5:DNL20 DXH5:DXH20 EHD5:EHD20 EQZ5:EQZ20 FAV5:FAV20 FKR5:FKR20 FUN5:FUN20 GEJ5:GEJ20 GOF5:GOF20 GYB5:GYB20 HHX5:HHX20 HRT5:HRT20 IBP5:IBP20 ILL5:ILL20 IVH5:IVH20 JFD5:JFD20 JOZ5:JOZ20 JYV5:JYV20 KIR5:KIR20 KSN5:KSN20 LCJ5:LCJ20 LMF5:LMF20 LWB5:LWB20 MFX5:MFX20 MPT5:MPT20 MZP5:MZP20 NJL5:NJL20 NTH5:NTH20 ODD5:ODD20 OMZ5:OMZ20 OWV5:OWV20 PGR5:PGR20 PQN5:PQN20 QAJ5:QAJ20 QKF5:QKF20 QUB5:QUB20 RDX5:RDX20 RNT5:RNT20 RXP5:RXP20 SHL5:SHL20 SRH5:SRH20 TBD5:TBD20 TKZ5:TKZ20 TUV5:TUV20 UER5:UER20 UON5:UON20 UYJ5:UYJ20 VIF5:VIF20 VSB5:VSB20 WBX5:WBX20 WLT5:WLT20 WVP5:WVP20 H65541:H65556 JD65541:JD65556 SZ65541:SZ65556 ACV65541:ACV65556 AMR65541:AMR65556 AWN65541:AWN65556 BGJ65541:BGJ65556 BQF65541:BQF65556 CAB65541:CAB65556 CJX65541:CJX65556 CTT65541:CTT65556 DDP65541:DDP65556 DNL65541:DNL65556 DXH65541:DXH65556 EHD65541:EHD65556 EQZ65541:EQZ65556 FAV65541:FAV65556 FKR65541:FKR65556 FUN65541:FUN65556 GEJ65541:GEJ65556 GOF65541:GOF65556 GYB65541:GYB65556 HHX65541:HHX65556 HRT65541:HRT65556 IBP65541:IBP65556 ILL65541:ILL65556 IVH65541:IVH65556 JFD65541:JFD65556 JOZ65541:JOZ65556 JYV65541:JYV65556 KIR65541:KIR65556 KSN65541:KSN65556 LCJ65541:LCJ65556 LMF65541:LMF65556 LWB65541:LWB65556 MFX65541:MFX65556 MPT65541:MPT65556 MZP65541:MZP65556 NJL65541:NJL65556 NTH65541:NTH65556 ODD65541:ODD65556 OMZ65541:OMZ65556 OWV65541:OWV65556 PGR65541:PGR65556 PQN65541:PQN65556 QAJ65541:QAJ65556 QKF65541:QKF65556 QUB65541:QUB65556 RDX65541:RDX65556 RNT65541:RNT65556 RXP65541:RXP65556 SHL65541:SHL65556 SRH65541:SRH65556 TBD65541:TBD65556 TKZ65541:TKZ65556 TUV65541:TUV65556 UER65541:UER65556 UON65541:UON65556 UYJ65541:UYJ65556 VIF65541:VIF65556 VSB65541:VSB65556 WBX65541:WBX65556 WLT65541:WLT65556 WVP65541:WVP65556 H131077:H131092 JD131077:JD131092 SZ131077:SZ131092 ACV131077:ACV131092 AMR131077:AMR131092 AWN131077:AWN131092 BGJ131077:BGJ131092 BQF131077:BQF131092 CAB131077:CAB131092 CJX131077:CJX131092 CTT131077:CTT131092 DDP131077:DDP131092 DNL131077:DNL131092 DXH131077:DXH131092 EHD131077:EHD131092 EQZ131077:EQZ131092 FAV131077:FAV131092 FKR131077:FKR131092 FUN131077:FUN131092 GEJ131077:GEJ131092 GOF131077:GOF131092 GYB131077:GYB131092 HHX131077:HHX131092 HRT131077:HRT131092 IBP131077:IBP131092 ILL131077:ILL131092 IVH131077:IVH131092 JFD131077:JFD131092 JOZ131077:JOZ131092 JYV131077:JYV131092 KIR131077:KIR131092 KSN131077:KSN131092 LCJ131077:LCJ131092 LMF131077:LMF131092 LWB131077:LWB131092 MFX131077:MFX131092 MPT131077:MPT131092 MZP131077:MZP131092 NJL131077:NJL131092 NTH131077:NTH131092 ODD131077:ODD131092 OMZ131077:OMZ131092 OWV131077:OWV131092 PGR131077:PGR131092 PQN131077:PQN131092 QAJ131077:QAJ131092 QKF131077:QKF131092 QUB131077:QUB131092 RDX131077:RDX131092 RNT131077:RNT131092 RXP131077:RXP131092 SHL131077:SHL131092 SRH131077:SRH131092 TBD131077:TBD131092 TKZ131077:TKZ131092 TUV131077:TUV131092 UER131077:UER131092 UON131077:UON131092 UYJ131077:UYJ131092 VIF131077:VIF131092 VSB131077:VSB131092 WBX131077:WBX131092 WLT131077:WLT131092 WVP131077:WVP131092 H196613:H196628 JD196613:JD196628 SZ196613:SZ196628 ACV196613:ACV196628 AMR196613:AMR196628 AWN196613:AWN196628 BGJ196613:BGJ196628 BQF196613:BQF196628 CAB196613:CAB196628 CJX196613:CJX196628 CTT196613:CTT196628 DDP196613:DDP196628 DNL196613:DNL196628 DXH196613:DXH196628 EHD196613:EHD196628 EQZ196613:EQZ196628 FAV196613:FAV196628 FKR196613:FKR196628 FUN196613:FUN196628 GEJ196613:GEJ196628 GOF196613:GOF196628 GYB196613:GYB196628 HHX196613:HHX196628 HRT196613:HRT196628 IBP196613:IBP196628 ILL196613:ILL196628 IVH196613:IVH196628 JFD196613:JFD196628 JOZ196613:JOZ196628 JYV196613:JYV196628 KIR196613:KIR196628 KSN196613:KSN196628 LCJ196613:LCJ196628 LMF196613:LMF196628 LWB196613:LWB196628 MFX196613:MFX196628 MPT196613:MPT196628 MZP196613:MZP196628 NJL196613:NJL196628 NTH196613:NTH196628 ODD196613:ODD196628 OMZ196613:OMZ196628 OWV196613:OWV196628 PGR196613:PGR196628 PQN196613:PQN196628 QAJ196613:QAJ196628 QKF196613:QKF196628 QUB196613:QUB196628 RDX196613:RDX196628 RNT196613:RNT196628 RXP196613:RXP196628 SHL196613:SHL196628 SRH196613:SRH196628 TBD196613:TBD196628 TKZ196613:TKZ196628 TUV196613:TUV196628 UER196613:UER196628 UON196613:UON196628 UYJ196613:UYJ196628 VIF196613:VIF196628 VSB196613:VSB196628 WBX196613:WBX196628 WLT196613:WLT196628 WVP196613:WVP196628 H262149:H262164 JD262149:JD262164 SZ262149:SZ262164 ACV262149:ACV262164 AMR262149:AMR262164 AWN262149:AWN262164 BGJ262149:BGJ262164 BQF262149:BQF262164 CAB262149:CAB262164 CJX262149:CJX262164 CTT262149:CTT262164 DDP262149:DDP262164 DNL262149:DNL262164 DXH262149:DXH262164 EHD262149:EHD262164 EQZ262149:EQZ262164 FAV262149:FAV262164 FKR262149:FKR262164 FUN262149:FUN262164 GEJ262149:GEJ262164 GOF262149:GOF262164 GYB262149:GYB262164 HHX262149:HHX262164 HRT262149:HRT262164 IBP262149:IBP262164 ILL262149:ILL262164 IVH262149:IVH262164 JFD262149:JFD262164 JOZ262149:JOZ262164 JYV262149:JYV262164 KIR262149:KIR262164 KSN262149:KSN262164 LCJ262149:LCJ262164 LMF262149:LMF262164 LWB262149:LWB262164 MFX262149:MFX262164 MPT262149:MPT262164 MZP262149:MZP262164 NJL262149:NJL262164 NTH262149:NTH262164 ODD262149:ODD262164 OMZ262149:OMZ262164 OWV262149:OWV262164 PGR262149:PGR262164 PQN262149:PQN262164 QAJ262149:QAJ262164 QKF262149:QKF262164 QUB262149:QUB262164 RDX262149:RDX262164 RNT262149:RNT262164 RXP262149:RXP262164 SHL262149:SHL262164 SRH262149:SRH262164 TBD262149:TBD262164 TKZ262149:TKZ262164 TUV262149:TUV262164 UER262149:UER262164 UON262149:UON262164 UYJ262149:UYJ262164 VIF262149:VIF262164 VSB262149:VSB262164 WBX262149:WBX262164 WLT262149:WLT262164 WVP262149:WVP262164 H327685:H327700 JD327685:JD327700 SZ327685:SZ327700 ACV327685:ACV327700 AMR327685:AMR327700 AWN327685:AWN327700 BGJ327685:BGJ327700 BQF327685:BQF327700 CAB327685:CAB327700 CJX327685:CJX327700 CTT327685:CTT327700 DDP327685:DDP327700 DNL327685:DNL327700 DXH327685:DXH327700 EHD327685:EHD327700 EQZ327685:EQZ327700 FAV327685:FAV327700 FKR327685:FKR327700 FUN327685:FUN327700 GEJ327685:GEJ327700 GOF327685:GOF327700 GYB327685:GYB327700 HHX327685:HHX327700 HRT327685:HRT327700 IBP327685:IBP327700 ILL327685:ILL327700 IVH327685:IVH327700 JFD327685:JFD327700 JOZ327685:JOZ327700 JYV327685:JYV327700 KIR327685:KIR327700 KSN327685:KSN327700 LCJ327685:LCJ327700 LMF327685:LMF327700 LWB327685:LWB327700 MFX327685:MFX327700 MPT327685:MPT327700 MZP327685:MZP327700 NJL327685:NJL327700 NTH327685:NTH327700 ODD327685:ODD327700 OMZ327685:OMZ327700 OWV327685:OWV327700 PGR327685:PGR327700 PQN327685:PQN327700 QAJ327685:QAJ327700 QKF327685:QKF327700 QUB327685:QUB327700 RDX327685:RDX327700 RNT327685:RNT327700 RXP327685:RXP327700 SHL327685:SHL327700 SRH327685:SRH327700 TBD327685:TBD327700 TKZ327685:TKZ327700 TUV327685:TUV327700 UER327685:UER327700 UON327685:UON327700 UYJ327685:UYJ327700 VIF327685:VIF327700 VSB327685:VSB327700 WBX327685:WBX327700 WLT327685:WLT327700 WVP327685:WVP327700 H393221:H393236 JD393221:JD393236 SZ393221:SZ393236 ACV393221:ACV393236 AMR393221:AMR393236 AWN393221:AWN393236 BGJ393221:BGJ393236 BQF393221:BQF393236 CAB393221:CAB393236 CJX393221:CJX393236 CTT393221:CTT393236 DDP393221:DDP393236 DNL393221:DNL393236 DXH393221:DXH393236 EHD393221:EHD393236 EQZ393221:EQZ393236 FAV393221:FAV393236 FKR393221:FKR393236 FUN393221:FUN393236 GEJ393221:GEJ393236 GOF393221:GOF393236 GYB393221:GYB393236 HHX393221:HHX393236 HRT393221:HRT393236 IBP393221:IBP393236 ILL393221:ILL393236 IVH393221:IVH393236 JFD393221:JFD393236 JOZ393221:JOZ393236 JYV393221:JYV393236 KIR393221:KIR393236 KSN393221:KSN393236 LCJ393221:LCJ393236 LMF393221:LMF393236 LWB393221:LWB393236 MFX393221:MFX393236 MPT393221:MPT393236 MZP393221:MZP393236 NJL393221:NJL393236 NTH393221:NTH393236 ODD393221:ODD393236 OMZ393221:OMZ393236 OWV393221:OWV393236 PGR393221:PGR393236 PQN393221:PQN393236 QAJ393221:QAJ393236 QKF393221:QKF393236 QUB393221:QUB393236 RDX393221:RDX393236 RNT393221:RNT393236 RXP393221:RXP393236 SHL393221:SHL393236 SRH393221:SRH393236 TBD393221:TBD393236 TKZ393221:TKZ393236 TUV393221:TUV393236 UER393221:UER393236 UON393221:UON393236 UYJ393221:UYJ393236 VIF393221:VIF393236 VSB393221:VSB393236 WBX393221:WBX393236 WLT393221:WLT393236 WVP393221:WVP393236 H458757:H458772 JD458757:JD458772 SZ458757:SZ458772 ACV458757:ACV458772 AMR458757:AMR458772 AWN458757:AWN458772 BGJ458757:BGJ458772 BQF458757:BQF458772 CAB458757:CAB458772 CJX458757:CJX458772 CTT458757:CTT458772 DDP458757:DDP458772 DNL458757:DNL458772 DXH458757:DXH458772 EHD458757:EHD458772 EQZ458757:EQZ458772 FAV458757:FAV458772 FKR458757:FKR458772 FUN458757:FUN458772 GEJ458757:GEJ458772 GOF458757:GOF458772 GYB458757:GYB458772 HHX458757:HHX458772 HRT458757:HRT458772 IBP458757:IBP458772 ILL458757:ILL458772 IVH458757:IVH458772 JFD458757:JFD458772 JOZ458757:JOZ458772 JYV458757:JYV458772 KIR458757:KIR458772 KSN458757:KSN458772 LCJ458757:LCJ458772 LMF458757:LMF458772 LWB458757:LWB458772 MFX458757:MFX458772 MPT458757:MPT458772 MZP458757:MZP458772 NJL458757:NJL458772 NTH458757:NTH458772 ODD458757:ODD458772 OMZ458757:OMZ458772 OWV458757:OWV458772 PGR458757:PGR458772 PQN458757:PQN458772 QAJ458757:QAJ458772 QKF458757:QKF458772 QUB458757:QUB458772 RDX458757:RDX458772 RNT458757:RNT458772 RXP458757:RXP458772 SHL458757:SHL458772 SRH458757:SRH458772 TBD458757:TBD458772 TKZ458757:TKZ458772 TUV458757:TUV458772 UER458757:UER458772 UON458757:UON458772 UYJ458757:UYJ458772 VIF458757:VIF458772 VSB458757:VSB458772 WBX458757:WBX458772 WLT458757:WLT458772 WVP458757:WVP458772 H524293:H524308 JD524293:JD524308 SZ524293:SZ524308 ACV524293:ACV524308 AMR524293:AMR524308 AWN524293:AWN524308 BGJ524293:BGJ524308 BQF524293:BQF524308 CAB524293:CAB524308 CJX524293:CJX524308 CTT524293:CTT524308 DDP524293:DDP524308 DNL524293:DNL524308 DXH524293:DXH524308 EHD524293:EHD524308 EQZ524293:EQZ524308 FAV524293:FAV524308 FKR524293:FKR524308 FUN524293:FUN524308 GEJ524293:GEJ524308 GOF524293:GOF524308 GYB524293:GYB524308 HHX524293:HHX524308 HRT524293:HRT524308 IBP524293:IBP524308 ILL524293:ILL524308 IVH524293:IVH524308 JFD524293:JFD524308 JOZ524293:JOZ524308 JYV524293:JYV524308 KIR524293:KIR524308 KSN524293:KSN524308 LCJ524293:LCJ524308 LMF524293:LMF524308 LWB524293:LWB524308 MFX524293:MFX524308 MPT524293:MPT524308 MZP524293:MZP524308 NJL524293:NJL524308 NTH524293:NTH524308 ODD524293:ODD524308 OMZ524293:OMZ524308 OWV524293:OWV524308 PGR524293:PGR524308 PQN524293:PQN524308 QAJ524293:QAJ524308 QKF524293:QKF524308 QUB524293:QUB524308 RDX524293:RDX524308 RNT524293:RNT524308 RXP524293:RXP524308 SHL524293:SHL524308 SRH524293:SRH524308 TBD524293:TBD524308 TKZ524293:TKZ524308 TUV524293:TUV524308 UER524293:UER524308 UON524293:UON524308 UYJ524293:UYJ524308 VIF524293:VIF524308 VSB524293:VSB524308 WBX524293:WBX524308 WLT524293:WLT524308 WVP524293:WVP524308 H589829:H589844 JD589829:JD589844 SZ589829:SZ589844 ACV589829:ACV589844 AMR589829:AMR589844 AWN589829:AWN589844 BGJ589829:BGJ589844 BQF589829:BQF589844 CAB589829:CAB589844 CJX589829:CJX589844 CTT589829:CTT589844 DDP589829:DDP589844 DNL589829:DNL589844 DXH589829:DXH589844 EHD589829:EHD589844 EQZ589829:EQZ589844 FAV589829:FAV589844 FKR589829:FKR589844 FUN589829:FUN589844 GEJ589829:GEJ589844 GOF589829:GOF589844 GYB589829:GYB589844 HHX589829:HHX589844 HRT589829:HRT589844 IBP589829:IBP589844 ILL589829:ILL589844 IVH589829:IVH589844 JFD589829:JFD589844 JOZ589829:JOZ589844 JYV589829:JYV589844 KIR589829:KIR589844 KSN589829:KSN589844 LCJ589829:LCJ589844 LMF589829:LMF589844 LWB589829:LWB589844 MFX589829:MFX589844 MPT589829:MPT589844 MZP589829:MZP589844 NJL589829:NJL589844 NTH589829:NTH589844 ODD589829:ODD589844 OMZ589829:OMZ589844 OWV589829:OWV589844 PGR589829:PGR589844 PQN589829:PQN589844 QAJ589829:QAJ589844 QKF589829:QKF589844 QUB589829:QUB589844 RDX589829:RDX589844 RNT589829:RNT589844 RXP589829:RXP589844 SHL589829:SHL589844 SRH589829:SRH589844 TBD589829:TBD589844 TKZ589829:TKZ589844 TUV589829:TUV589844 UER589829:UER589844 UON589829:UON589844 UYJ589829:UYJ589844 VIF589829:VIF589844 VSB589829:VSB589844 WBX589829:WBX589844 WLT589829:WLT589844 WVP589829:WVP589844 H655365:H655380 JD655365:JD655380 SZ655365:SZ655380 ACV655365:ACV655380 AMR655365:AMR655380 AWN655365:AWN655380 BGJ655365:BGJ655380 BQF655365:BQF655380 CAB655365:CAB655380 CJX655365:CJX655380 CTT655365:CTT655380 DDP655365:DDP655380 DNL655365:DNL655380 DXH655365:DXH655380 EHD655365:EHD655380 EQZ655365:EQZ655380 FAV655365:FAV655380 FKR655365:FKR655380 FUN655365:FUN655380 GEJ655365:GEJ655380 GOF655365:GOF655380 GYB655365:GYB655380 HHX655365:HHX655380 HRT655365:HRT655380 IBP655365:IBP655380 ILL655365:ILL655380 IVH655365:IVH655380 JFD655365:JFD655380 JOZ655365:JOZ655380 JYV655365:JYV655380 KIR655365:KIR655380 KSN655365:KSN655380 LCJ655365:LCJ655380 LMF655365:LMF655380 LWB655365:LWB655380 MFX655365:MFX655380 MPT655365:MPT655380 MZP655365:MZP655380 NJL655365:NJL655380 NTH655365:NTH655380 ODD655365:ODD655380 OMZ655365:OMZ655380 OWV655365:OWV655380 PGR655365:PGR655380 PQN655365:PQN655380 QAJ655365:QAJ655380 QKF655365:QKF655380 QUB655365:QUB655380 RDX655365:RDX655380 RNT655365:RNT655380 RXP655365:RXP655380 SHL655365:SHL655380 SRH655365:SRH655380 TBD655365:TBD655380 TKZ655365:TKZ655380 TUV655365:TUV655380 UER655365:UER655380 UON655365:UON655380 UYJ655365:UYJ655380 VIF655365:VIF655380 VSB655365:VSB655380 WBX655365:WBX655380 WLT655365:WLT655380 WVP655365:WVP655380 H720901:H720916 JD720901:JD720916 SZ720901:SZ720916 ACV720901:ACV720916 AMR720901:AMR720916 AWN720901:AWN720916 BGJ720901:BGJ720916 BQF720901:BQF720916 CAB720901:CAB720916 CJX720901:CJX720916 CTT720901:CTT720916 DDP720901:DDP720916 DNL720901:DNL720916 DXH720901:DXH720916 EHD720901:EHD720916 EQZ720901:EQZ720916 FAV720901:FAV720916 FKR720901:FKR720916 FUN720901:FUN720916 GEJ720901:GEJ720916 GOF720901:GOF720916 GYB720901:GYB720916 HHX720901:HHX720916 HRT720901:HRT720916 IBP720901:IBP720916 ILL720901:ILL720916 IVH720901:IVH720916 JFD720901:JFD720916 JOZ720901:JOZ720916 JYV720901:JYV720916 KIR720901:KIR720916 KSN720901:KSN720916 LCJ720901:LCJ720916 LMF720901:LMF720916 LWB720901:LWB720916 MFX720901:MFX720916 MPT720901:MPT720916 MZP720901:MZP720916 NJL720901:NJL720916 NTH720901:NTH720916 ODD720901:ODD720916 OMZ720901:OMZ720916 OWV720901:OWV720916 PGR720901:PGR720916 PQN720901:PQN720916 QAJ720901:QAJ720916 QKF720901:QKF720916 QUB720901:QUB720916 RDX720901:RDX720916 RNT720901:RNT720916 RXP720901:RXP720916 SHL720901:SHL720916 SRH720901:SRH720916 TBD720901:TBD720916 TKZ720901:TKZ720916 TUV720901:TUV720916 UER720901:UER720916 UON720901:UON720916 UYJ720901:UYJ720916 VIF720901:VIF720916 VSB720901:VSB720916 WBX720901:WBX720916 WLT720901:WLT720916 WVP720901:WVP720916 H786437:H786452 JD786437:JD786452 SZ786437:SZ786452 ACV786437:ACV786452 AMR786437:AMR786452 AWN786437:AWN786452 BGJ786437:BGJ786452 BQF786437:BQF786452 CAB786437:CAB786452 CJX786437:CJX786452 CTT786437:CTT786452 DDP786437:DDP786452 DNL786437:DNL786452 DXH786437:DXH786452 EHD786437:EHD786452 EQZ786437:EQZ786452 FAV786437:FAV786452 FKR786437:FKR786452 FUN786437:FUN786452 GEJ786437:GEJ786452 GOF786437:GOF786452 GYB786437:GYB786452 HHX786437:HHX786452 HRT786437:HRT786452 IBP786437:IBP786452 ILL786437:ILL786452 IVH786437:IVH786452 JFD786437:JFD786452 JOZ786437:JOZ786452 JYV786437:JYV786452 KIR786437:KIR786452 KSN786437:KSN786452 LCJ786437:LCJ786452 LMF786437:LMF786452 LWB786437:LWB786452 MFX786437:MFX786452 MPT786437:MPT786452 MZP786437:MZP786452 NJL786437:NJL786452 NTH786437:NTH786452 ODD786437:ODD786452 OMZ786437:OMZ786452 OWV786437:OWV786452 PGR786437:PGR786452 PQN786437:PQN786452 QAJ786437:QAJ786452 QKF786437:QKF786452 QUB786437:QUB786452 RDX786437:RDX786452 RNT786437:RNT786452 RXP786437:RXP786452 SHL786437:SHL786452 SRH786437:SRH786452 TBD786437:TBD786452 TKZ786437:TKZ786452 TUV786437:TUV786452 UER786437:UER786452 UON786437:UON786452 UYJ786437:UYJ786452 VIF786437:VIF786452 VSB786437:VSB786452 WBX786437:WBX786452 WLT786437:WLT786452 WVP786437:WVP786452 H851973:H851988 JD851973:JD851988 SZ851973:SZ851988 ACV851973:ACV851988 AMR851973:AMR851988 AWN851973:AWN851988 BGJ851973:BGJ851988 BQF851973:BQF851988 CAB851973:CAB851988 CJX851973:CJX851988 CTT851973:CTT851988 DDP851973:DDP851988 DNL851973:DNL851988 DXH851973:DXH851988 EHD851973:EHD851988 EQZ851973:EQZ851988 FAV851973:FAV851988 FKR851973:FKR851988 FUN851973:FUN851988 GEJ851973:GEJ851988 GOF851973:GOF851988 GYB851973:GYB851988 HHX851973:HHX851988 HRT851973:HRT851988 IBP851973:IBP851988 ILL851973:ILL851988 IVH851973:IVH851988 JFD851973:JFD851988 JOZ851973:JOZ851988 JYV851973:JYV851988 KIR851973:KIR851988 KSN851973:KSN851988 LCJ851973:LCJ851988 LMF851973:LMF851988 LWB851973:LWB851988 MFX851973:MFX851988 MPT851973:MPT851988 MZP851973:MZP851988 NJL851973:NJL851988 NTH851973:NTH851988 ODD851973:ODD851988 OMZ851973:OMZ851988 OWV851973:OWV851988 PGR851973:PGR851988 PQN851973:PQN851988 QAJ851973:QAJ851988 QKF851973:QKF851988 QUB851973:QUB851988 RDX851973:RDX851988 RNT851973:RNT851988 RXP851973:RXP851988 SHL851973:SHL851988 SRH851973:SRH851988 TBD851973:TBD851988 TKZ851973:TKZ851988 TUV851973:TUV851988 UER851973:UER851988 UON851973:UON851988 UYJ851973:UYJ851988 VIF851973:VIF851988 VSB851973:VSB851988 WBX851973:WBX851988 WLT851973:WLT851988 WVP851973:WVP851988 H917509:H917524 JD917509:JD917524 SZ917509:SZ917524 ACV917509:ACV917524 AMR917509:AMR917524 AWN917509:AWN917524 BGJ917509:BGJ917524 BQF917509:BQF917524 CAB917509:CAB917524 CJX917509:CJX917524 CTT917509:CTT917524 DDP917509:DDP917524 DNL917509:DNL917524 DXH917509:DXH917524 EHD917509:EHD917524 EQZ917509:EQZ917524 FAV917509:FAV917524 FKR917509:FKR917524 FUN917509:FUN917524 GEJ917509:GEJ917524 GOF917509:GOF917524 GYB917509:GYB917524 HHX917509:HHX917524 HRT917509:HRT917524 IBP917509:IBP917524 ILL917509:ILL917524 IVH917509:IVH917524 JFD917509:JFD917524 JOZ917509:JOZ917524 JYV917509:JYV917524 KIR917509:KIR917524 KSN917509:KSN917524 LCJ917509:LCJ917524 LMF917509:LMF917524 LWB917509:LWB917524 MFX917509:MFX917524 MPT917509:MPT917524 MZP917509:MZP917524 NJL917509:NJL917524 NTH917509:NTH917524 ODD917509:ODD917524 OMZ917509:OMZ917524 OWV917509:OWV917524 PGR917509:PGR917524 PQN917509:PQN917524 QAJ917509:QAJ917524 QKF917509:QKF917524 QUB917509:QUB917524 RDX917509:RDX917524 RNT917509:RNT917524 RXP917509:RXP917524 SHL917509:SHL917524 SRH917509:SRH917524 TBD917509:TBD917524 TKZ917509:TKZ917524 TUV917509:TUV917524 UER917509:UER917524 UON917509:UON917524 UYJ917509:UYJ917524 VIF917509:VIF917524 VSB917509:VSB917524 WBX917509:WBX917524 WLT917509:WLT917524 WVP917509:WVP917524 H983045:H983060 JD983045:JD983060 SZ983045:SZ983060 ACV983045:ACV983060 AMR983045:AMR983060 AWN983045:AWN983060 BGJ983045:BGJ983060 BQF983045:BQF983060 CAB983045:CAB983060 CJX983045:CJX983060 CTT983045:CTT983060 DDP983045:DDP983060 DNL983045:DNL983060 DXH983045:DXH983060 EHD983045:EHD983060 EQZ983045:EQZ983060 FAV983045:FAV983060 FKR983045:FKR983060 FUN983045:FUN983060 GEJ983045:GEJ983060 GOF983045:GOF983060 GYB983045:GYB983060 HHX983045:HHX983060 HRT983045:HRT983060 IBP983045:IBP983060 ILL983045:ILL983060 IVH983045:IVH983060 JFD983045:JFD983060 JOZ983045:JOZ983060 JYV983045:JYV983060 KIR983045:KIR983060 KSN983045:KSN983060 LCJ983045:LCJ983060 LMF983045:LMF983060 LWB983045:LWB983060 MFX983045:MFX983060 MPT983045:MPT983060 MZP983045:MZP983060 NJL983045:NJL983060 NTH983045:NTH983060 ODD983045:ODD983060 OMZ983045:OMZ983060 OWV983045:OWV983060 PGR983045:PGR983060 PQN983045:PQN983060 QAJ983045:QAJ983060 QKF983045:QKF983060 QUB983045:QUB983060 RDX983045:RDX983060 RNT983045:RNT983060 RXP983045:RXP983060 SHL983045:SHL983060 SRH983045:SRH983060 TBD983045:TBD983060 TKZ983045:TKZ983060 TUV983045:TUV983060 UER983045:UER983060 UON983045:UON983060 UYJ983045:UYJ983060 VIF983045:VIF983060 VSB983045:VSB983060 WBX983045:WBX983060 WLT983045:WLT983060 WVP983045:WVP983060">
      <formula1>0</formula1>
      <formula2>4</formula2>
    </dataValidation>
    <dataValidation type="list" allowBlank="1" showInputMessage="1" showErrorMessage="1" sqref="D5:D20 IZ5:IZ20 SV5:SV20 ACR5:ACR20 AMN5:AMN20 AWJ5:AWJ20 BGF5:BGF20 BQB5:BQB20 BZX5:BZX20 CJT5:CJT20 CTP5:CTP20 DDL5:DDL20 DNH5:DNH20 DXD5:DXD20 EGZ5:EGZ20 EQV5:EQV20 FAR5:FAR20 FKN5:FKN20 FUJ5:FUJ20 GEF5:GEF20 GOB5:GOB20 GXX5:GXX20 HHT5:HHT20 HRP5:HRP20 IBL5:IBL20 ILH5:ILH20 IVD5:IVD20 JEZ5:JEZ20 JOV5:JOV20 JYR5:JYR20 KIN5:KIN20 KSJ5:KSJ20 LCF5:LCF20 LMB5:LMB20 LVX5:LVX20 MFT5:MFT20 MPP5:MPP20 MZL5:MZL20 NJH5:NJH20 NTD5:NTD20 OCZ5:OCZ20 OMV5:OMV20 OWR5:OWR20 PGN5:PGN20 PQJ5:PQJ20 QAF5:QAF20 QKB5:QKB20 QTX5:QTX20 RDT5:RDT20 RNP5:RNP20 RXL5:RXL20 SHH5:SHH20 SRD5:SRD20 TAZ5:TAZ20 TKV5:TKV20 TUR5:TUR20 UEN5:UEN20 UOJ5:UOJ20 UYF5:UYF20 VIB5:VIB20 VRX5:VRX20 WBT5:WBT20 WLP5:WLP20 WVL5:WVL20 D65541:D65556 IZ65541:IZ65556 SV65541:SV65556 ACR65541:ACR65556 AMN65541:AMN65556 AWJ65541:AWJ65556 BGF65541:BGF65556 BQB65541:BQB65556 BZX65541:BZX65556 CJT65541:CJT65556 CTP65541:CTP65556 DDL65541:DDL65556 DNH65541:DNH65556 DXD65541:DXD65556 EGZ65541:EGZ65556 EQV65541:EQV65556 FAR65541:FAR65556 FKN65541:FKN65556 FUJ65541:FUJ65556 GEF65541:GEF65556 GOB65541:GOB65556 GXX65541:GXX65556 HHT65541:HHT65556 HRP65541:HRP65556 IBL65541:IBL65556 ILH65541:ILH65556 IVD65541:IVD65556 JEZ65541:JEZ65556 JOV65541:JOV65556 JYR65541:JYR65556 KIN65541:KIN65556 KSJ65541:KSJ65556 LCF65541:LCF65556 LMB65541:LMB65556 LVX65541:LVX65556 MFT65541:MFT65556 MPP65541:MPP65556 MZL65541:MZL65556 NJH65541:NJH65556 NTD65541:NTD65556 OCZ65541:OCZ65556 OMV65541:OMV65556 OWR65541:OWR65556 PGN65541:PGN65556 PQJ65541:PQJ65556 QAF65541:QAF65556 QKB65541:QKB65556 QTX65541:QTX65556 RDT65541:RDT65556 RNP65541:RNP65556 RXL65541:RXL65556 SHH65541:SHH65556 SRD65541:SRD65556 TAZ65541:TAZ65556 TKV65541:TKV65556 TUR65541:TUR65556 UEN65541:UEN65556 UOJ65541:UOJ65556 UYF65541:UYF65556 VIB65541:VIB65556 VRX65541:VRX65556 WBT65541:WBT65556 WLP65541:WLP65556 WVL65541:WVL65556 D131077:D131092 IZ131077:IZ131092 SV131077:SV131092 ACR131077:ACR131092 AMN131077:AMN131092 AWJ131077:AWJ131092 BGF131077:BGF131092 BQB131077:BQB131092 BZX131077:BZX131092 CJT131077:CJT131092 CTP131077:CTP131092 DDL131077:DDL131092 DNH131077:DNH131092 DXD131077:DXD131092 EGZ131077:EGZ131092 EQV131077:EQV131092 FAR131077:FAR131092 FKN131077:FKN131092 FUJ131077:FUJ131092 GEF131077:GEF131092 GOB131077:GOB131092 GXX131077:GXX131092 HHT131077:HHT131092 HRP131077:HRP131092 IBL131077:IBL131092 ILH131077:ILH131092 IVD131077:IVD131092 JEZ131077:JEZ131092 JOV131077:JOV131092 JYR131077:JYR131092 KIN131077:KIN131092 KSJ131077:KSJ131092 LCF131077:LCF131092 LMB131077:LMB131092 LVX131077:LVX131092 MFT131077:MFT131092 MPP131077:MPP131092 MZL131077:MZL131092 NJH131077:NJH131092 NTD131077:NTD131092 OCZ131077:OCZ131092 OMV131077:OMV131092 OWR131077:OWR131092 PGN131077:PGN131092 PQJ131077:PQJ131092 QAF131077:QAF131092 QKB131077:QKB131092 QTX131077:QTX131092 RDT131077:RDT131092 RNP131077:RNP131092 RXL131077:RXL131092 SHH131077:SHH131092 SRD131077:SRD131092 TAZ131077:TAZ131092 TKV131077:TKV131092 TUR131077:TUR131092 UEN131077:UEN131092 UOJ131077:UOJ131092 UYF131077:UYF131092 VIB131077:VIB131092 VRX131077:VRX131092 WBT131077:WBT131092 WLP131077:WLP131092 WVL131077:WVL131092 D196613:D196628 IZ196613:IZ196628 SV196613:SV196628 ACR196613:ACR196628 AMN196613:AMN196628 AWJ196613:AWJ196628 BGF196613:BGF196628 BQB196613:BQB196628 BZX196613:BZX196628 CJT196613:CJT196628 CTP196613:CTP196628 DDL196613:DDL196628 DNH196613:DNH196628 DXD196613:DXD196628 EGZ196613:EGZ196628 EQV196613:EQV196628 FAR196613:FAR196628 FKN196613:FKN196628 FUJ196613:FUJ196628 GEF196613:GEF196628 GOB196613:GOB196628 GXX196613:GXX196628 HHT196613:HHT196628 HRP196613:HRP196628 IBL196613:IBL196628 ILH196613:ILH196628 IVD196613:IVD196628 JEZ196613:JEZ196628 JOV196613:JOV196628 JYR196613:JYR196628 KIN196613:KIN196628 KSJ196613:KSJ196628 LCF196613:LCF196628 LMB196613:LMB196628 LVX196613:LVX196628 MFT196613:MFT196628 MPP196613:MPP196628 MZL196613:MZL196628 NJH196613:NJH196628 NTD196613:NTD196628 OCZ196613:OCZ196628 OMV196613:OMV196628 OWR196613:OWR196628 PGN196613:PGN196628 PQJ196613:PQJ196628 QAF196613:QAF196628 QKB196613:QKB196628 QTX196613:QTX196628 RDT196613:RDT196628 RNP196613:RNP196628 RXL196613:RXL196628 SHH196613:SHH196628 SRD196613:SRD196628 TAZ196613:TAZ196628 TKV196613:TKV196628 TUR196613:TUR196628 UEN196613:UEN196628 UOJ196613:UOJ196628 UYF196613:UYF196628 VIB196613:VIB196628 VRX196613:VRX196628 WBT196613:WBT196628 WLP196613:WLP196628 WVL196613:WVL196628 D262149:D262164 IZ262149:IZ262164 SV262149:SV262164 ACR262149:ACR262164 AMN262149:AMN262164 AWJ262149:AWJ262164 BGF262149:BGF262164 BQB262149:BQB262164 BZX262149:BZX262164 CJT262149:CJT262164 CTP262149:CTP262164 DDL262149:DDL262164 DNH262149:DNH262164 DXD262149:DXD262164 EGZ262149:EGZ262164 EQV262149:EQV262164 FAR262149:FAR262164 FKN262149:FKN262164 FUJ262149:FUJ262164 GEF262149:GEF262164 GOB262149:GOB262164 GXX262149:GXX262164 HHT262149:HHT262164 HRP262149:HRP262164 IBL262149:IBL262164 ILH262149:ILH262164 IVD262149:IVD262164 JEZ262149:JEZ262164 JOV262149:JOV262164 JYR262149:JYR262164 KIN262149:KIN262164 KSJ262149:KSJ262164 LCF262149:LCF262164 LMB262149:LMB262164 LVX262149:LVX262164 MFT262149:MFT262164 MPP262149:MPP262164 MZL262149:MZL262164 NJH262149:NJH262164 NTD262149:NTD262164 OCZ262149:OCZ262164 OMV262149:OMV262164 OWR262149:OWR262164 PGN262149:PGN262164 PQJ262149:PQJ262164 QAF262149:QAF262164 QKB262149:QKB262164 QTX262149:QTX262164 RDT262149:RDT262164 RNP262149:RNP262164 RXL262149:RXL262164 SHH262149:SHH262164 SRD262149:SRD262164 TAZ262149:TAZ262164 TKV262149:TKV262164 TUR262149:TUR262164 UEN262149:UEN262164 UOJ262149:UOJ262164 UYF262149:UYF262164 VIB262149:VIB262164 VRX262149:VRX262164 WBT262149:WBT262164 WLP262149:WLP262164 WVL262149:WVL262164 D327685:D327700 IZ327685:IZ327700 SV327685:SV327700 ACR327685:ACR327700 AMN327685:AMN327700 AWJ327685:AWJ327700 BGF327685:BGF327700 BQB327685:BQB327700 BZX327685:BZX327700 CJT327685:CJT327700 CTP327685:CTP327700 DDL327685:DDL327700 DNH327685:DNH327700 DXD327685:DXD327700 EGZ327685:EGZ327700 EQV327685:EQV327700 FAR327685:FAR327700 FKN327685:FKN327700 FUJ327685:FUJ327700 GEF327685:GEF327700 GOB327685:GOB327700 GXX327685:GXX327700 HHT327685:HHT327700 HRP327685:HRP327700 IBL327685:IBL327700 ILH327685:ILH327700 IVD327685:IVD327700 JEZ327685:JEZ327700 JOV327685:JOV327700 JYR327685:JYR327700 KIN327685:KIN327700 KSJ327685:KSJ327700 LCF327685:LCF327700 LMB327685:LMB327700 LVX327685:LVX327700 MFT327685:MFT327700 MPP327685:MPP327700 MZL327685:MZL327700 NJH327685:NJH327700 NTD327685:NTD327700 OCZ327685:OCZ327700 OMV327685:OMV327700 OWR327685:OWR327700 PGN327685:PGN327700 PQJ327685:PQJ327700 QAF327685:QAF327700 QKB327685:QKB327700 QTX327685:QTX327700 RDT327685:RDT327700 RNP327685:RNP327700 RXL327685:RXL327700 SHH327685:SHH327700 SRD327685:SRD327700 TAZ327685:TAZ327700 TKV327685:TKV327700 TUR327685:TUR327700 UEN327685:UEN327700 UOJ327685:UOJ327700 UYF327685:UYF327700 VIB327685:VIB327700 VRX327685:VRX327700 WBT327685:WBT327700 WLP327685:WLP327700 WVL327685:WVL327700 D393221:D393236 IZ393221:IZ393236 SV393221:SV393236 ACR393221:ACR393236 AMN393221:AMN393236 AWJ393221:AWJ393236 BGF393221:BGF393236 BQB393221:BQB393236 BZX393221:BZX393236 CJT393221:CJT393236 CTP393221:CTP393236 DDL393221:DDL393236 DNH393221:DNH393236 DXD393221:DXD393236 EGZ393221:EGZ393236 EQV393221:EQV393236 FAR393221:FAR393236 FKN393221:FKN393236 FUJ393221:FUJ393236 GEF393221:GEF393236 GOB393221:GOB393236 GXX393221:GXX393236 HHT393221:HHT393236 HRP393221:HRP393236 IBL393221:IBL393236 ILH393221:ILH393236 IVD393221:IVD393236 JEZ393221:JEZ393236 JOV393221:JOV393236 JYR393221:JYR393236 KIN393221:KIN393236 KSJ393221:KSJ393236 LCF393221:LCF393236 LMB393221:LMB393236 LVX393221:LVX393236 MFT393221:MFT393236 MPP393221:MPP393236 MZL393221:MZL393236 NJH393221:NJH393236 NTD393221:NTD393236 OCZ393221:OCZ393236 OMV393221:OMV393236 OWR393221:OWR393236 PGN393221:PGN393236 PQJ393221:PQJ393236 QAF393221:QAF393236 QKB393221:QKB393236 QTX393221:QTX393236 RDT393221:RDT393236 RNP393221:RNP393236 RXL393221:RXL393236 SHH393221:SHH393236 SRD393221:SRD393236 TAZ393221:TAZ393236 TKV393221:TKV393236 TUR393221:TUR393236 UEN393221:UEN393236 UOJ393221:UOJ393236 UYF393221:UYF393236 VIB393221:VIB393236 VRX393221:VRX393236 WBT393221:WBT393236 WLP393221:WLP393236 WVL393221:WVL393236 D458757:D458772 IZ458757:IZ458772 SV458757:SV458772 ACR458757:ACR458772 AMN458757:AMN458772 AWJ458757:AWJ458772 BGF458757:BGF458772 BQB458757:BQB458772 BZX458757:BZX458772 CJT458757:CJT458772 CTP458757:CTP458772 DDL458757:DDL458772 DNH458757:DNH458772 DXD458757:DXD458772 EGZ458757:EGZ458772 EQV458757:EQV458772 FAR458757:FAR458772 FKN458757:FKN458772 FUJ458757:FUJ458772 GEF458757:GEF458772 GOB458757:GOB458772 GXX458757:GXX458772 HHT458757:HHT458772 HRP458757:HRP458772 IBL458757:IBL458772 ILH458757:ILH458772 IVD458757:IVD458772 JEZ458757:JEZ458772 JOV458757:JOV458772 JYR458757:JYR458772 KIN458757:KIN458772 KSJ458757:KSJ458772 LCF458757:LCF458772 LMB458757:LMB458772 LVX458757:LVX458772 MFT458757:MFT458772 MPP458757:MPP458772 MZL458757:MZL458772 NJH458757:NJH458772 NTD458757:NTD458772 OCZ458757:OCZ458772 OMV458757:OMV458772 OWR458757:OWR458772 PGN458757:PGN458772 PQJ458757:PQJ458772 QAF458757:QAF458772 QKB458757:QKB458772 QTX458757:QTX458772 RDT458757:RDT458772 RNP458757:RNP458772 RXL458757:RXL458772 SHH458757:SHH458772 SRD458757:SRD458772 TAZ458757:TAZ458772 TKV458757:TKV458772 TUR458757:TUR458772 UEN458757:UEN458772 UOJ458757:UOJ458772 UYF458757:UYF458772 VIB458757:VIB458772 VRX458757:VRX458772 WBT458757:WBT458772 WLP458757:WLP458772 WVL458757:WVL458772 D524293:D524308 IZ524293:IZ524308 SV524293:SV524308 ACR524293:ACR524308 AMN524293:AMN524308 AWJ524293:AWJ524308 BGF524293:BGF524308 BQB524293:BQB524308 BZX524293:BZX524308 CJT524293:CJT524308 CTP524293:CTP524308 DDL524293:DDL524308 DNH524293:DNH524308 DXD524293:DXD524308 EGZ524293:EGZ524308 EQV524293:EQV524308 FAR524293:FAR524308 FKN524293:FKN524308 FUJ524293:FUJ524308 GEF524293:GEF524308 GOB524293:GOB524308 GXX524293:GXX524308 HHT524293:HHT524308 HRP524293:HRP524308 IBL524293:IBL524308 ILH524293:ILH524308 IVD524293:IVD524308 JEZ524293:JEZ524308 JOV524293:JOV524308 JYR524293:JYR524308 KIN524293:KIN524308 KSJ524293:KSJ524308 LCF524293:LCF524308 LMB524293:LMB524308 LVX524293:LVX524308 MFT524293:MFT524308 MPP524293:MPP524308 MZL524293:MZL524308 NJH524293:NJH524308 NTD524293:NTD524308 OCZ524293:OCZ524308 OMV524293:OMV524308 OWR524293:OWR524308 PGN524293:PGN524308 PQJ524293:PQJ524308 QAF524293:QAF524308 QKB524293:QKB524308 QTX524293:QTX524308 RDT524293:RDT524308 RNP524293:RNP524308 RXL524293:RXL524308 SHH524293:SHH524308 SRD524293:SRD524308 TAZ524293:TAZ524308 TKV524293:TKV524308 TUR524293:TUR524308 UEN524293:UEN524308 UOJ524293:UOJ524308 UYF524293:UYF524308 VIB524293:VIB524308 VRX524293:VRX524308 WBT524293:WBT524308 WLP524293:WLP524308 WVL524293:WVL524308 D589829:D589844 IZ589829:IZ589844 SV589829:SV589844 ACR589829:ACR589844 AMN589829:AMN589844 AWJ589829:AWJ589844 BGF589829:BGF589844 BQB589829:BQB589844 BZX589829:BZX589844 CJT589829:CJT589844 CTP589829:CTP589844 DDL589829:DDL589844 DNH589829:DNH589844 DXD589829:DXD589844 EGZ589829:EGZ589844 EQV589829:EQV589844 FAR589829:FAR589844 FKN589829:FKN589844 FUJ589829:FUJ589844 GEF589829:GEF589844 GOB589829:GOB589844 GXX589829:GXX589844 HHT589829:HHT589844 HRP589829:HRP589844 IBL589829:IBL589844 ILH589829:ILH589844 IVD589829:IVD589844 JEZ589829:JEZ589844 JOV589829:JOV589844 JYR589829:JYR589844 KIN589829:KIN589844 KSJ589829:KSJ589844 LCF589829:LCF589844 LMB589829:LMB589844 LVX589829:LVX589844 MFT589829:MFT589844 MPP589829:MPP589844 MZL589829:MZL589844 NJH589829:NJH589844 NTD589829:NTD589844 OCZ589829:OCZ589844 OMV589829:OMV589844 OWR589829:OWR589844 PGN589829:PGN589844 PQJ589829:PQJ589844 QAF589829:QAF589844 QKB589829:QKB589844 QTX589829:QTX589844 RDT589829:RDT589844 RNP589829:RNP589844 RXL589829:RXL589844 SHH589829:SHH589844 SRD589829:SRD589844 TAZ589829:TAZ589844 TKV589829:TKV589844 TUR589829:TUR589844 UEN589829:UEN589844 UOJ589829:UOJ589844 UYF589829:UYF589844 VIB589829:VIB589844 VRX589829:VRX589844 WBT589829:WBT589844 WLP589829:WLP589844 WVL589829:WVL589844 D655365:D655380 IZ655365:IZ655380 SV655365:SV655380 ACR655365:ACR655380 AMN655365:AMN655380 AWJ655365:AWJ655380 BGF655365:BGF655380 BQB655365:BQB655380 BZX655365:BZX655380 CJT655365:CJT655380 CTP655365:CTP655380 DDL655365:DDL655380 DNH655365:DNH655380 DXD655365:DXD655380 EGZ655365:EGZ655380 EQV655365:EQV655380 FAR655365:FAR655380 FKN655365:FKN655380 FUJ655365:FUJ655380 GEF655365:GEF655380 GOB655365:GOB655380 GXX655365:GXX655380 HHT655365:HHT655380 HRP655365:HRP655380 IBL655365:IBL655380 ILH655365:ILH655380 IVD655365:IVD655380 JEZ655365:JEZ655380 JOV655365:JOV655380 JYR655365:JYR655380 KIN655365:KIN655380 KSJ655365:KSJ655380 LCF655365:LCF655380 LMB655365:LMB655380 LVX655365:LVX655380 MFT655365:MFT655380 MPP655365:MPP655380 MZL655365:MZL655380 NJH655365:NJH655380 NTD655365:NTD655380 OCZ655365:OCZ655380 OMV655365:OMV655380 OWR655365:OWR655380 PGN655365:PGN655380 PQJ655365:PQJ655380 QAF655365:QAF655380 QKB655365:QKB655380 QTX655365:QTX655380 RDT655365:RDT655380 RNP655365:RNP655380 RXL655365:RXL655380 SHH655365:SHH655380 SRD655365:SRD655380 TAZ655365:TAZ655380 TKV655365:TKV655380 TUR655365:TUR655380 UEN655365:UEN655380 UOJ655365:UOJ655380 UYF655365:UYF655380 VIB655365:VIB655380 VRX655365:VRX655380 WBT655365:WBT655380 WLP655365:WLP655380 WVL655365:WVL655380 D720901:D720916 IZ720901:IZ720916 SV720901:SV720916 ACR720901:ACR720916 AMN720901:AMN720916 AWJ720901:AWJ720916 BGF720901:BGF720916 BQB720901:BQB720916 BZX720901:BZX720916 CJT720901:CJT720916 CTP720901:CTP720916 DDL720901:DDL720916 DNH720901:DNH720916 DXD720901:DXD720916 EGZ720901:EGZ720916 EQV720901:EQV720916 FAR720901:FAR720916 FKN720901:FKN720916 FUJ720901:FUJ720916 GEF720901:GEF720916 GOB720901:GOB720916 GXX720901:GXX720916 HHT720901:HHT720916 HRP720901:HRP720916 IBL720901:IBL720916 ILH720901:ILH720916 IVD720901:IVD720916 JEZ720901:JEZ720916 JOV720901:JOV720916 JYR720901:JYR720916 KIN720901:KIN720916 KSJ720901:KSJ720916 LCF720901:LCF720916 LMB720901:LMB720916 LVX720901:LVX720916 MFT720901:MFT720916 MPP720901:MPP720916 MZL720901:MZL720916 NJH720901:NJH720916 NTD720901:NTD720916 OCZ720901:OCZ720916 OMV720901:OMV720916 OWR720901:OWR720916 PGN720901:PGN720916 PQJ720901:PQJ720916 QAF720901:QAF720916 QKB720901:QKB720916 QTX720901:QTX720916 RDT720901:RDT720916 RNP720901:RNP720916 RXL720901:RXL720916 SHH720901:SHH720916 SRD720901:SRD720916 TAZ720901:TAZ720916 TKV720901:TKV720916 TUR720901:TUR720916 UEN720901:UEN720916 UOJ720901:UOJ720916 UYF720901:UYF720916 VIB720901:VIB720916 VRX720901:VRX720916 WBT720901:WBT720916 WLP720901:WLP720916 WVL720901:WVL720916 D786437:D786452 IZ786437:IZ786452 SV786437:SV786452 ACR786437:ACR786452 AMN786437:AMN786452 AWJ786437:AWJ786452 BGF786437:BGF786452 BQB786437:BQB786452 BZX786437:BZX786452 CJT786437:CJT786452 CTP786437:CTP786452 DDL786437:DDL786452 DNH786437:DNH786452 DXD786437:DXD786452 EGZ786437:EGZ786452 EQV786437:EQV786452 FAR786437:FAR786452 FKN786437:FKN786452 FUJ786437:FUJ786452 GEF786437:GEF786452 GOB786437:GOB786452 GXX786437:GXX786452 HHT786437:HHT786452 HRP786437:HRP786452 IBL786437:IBL786452 ILH786437:ILH786452 IVD786437:IVD786452 JEZ786437:JEZ786452 JOV786437:JOV786452 JYR786437:JYR786452 KIN786437:KIN786452 KSJ786437:KSJ786452 LCF786437:LCF786452 LMB786437:LMB786452 LVX786437:LVX786452 MFT786437:MFT786452 MPP786437:MPP786452 MZL786437:MZL786452 NJH786437:NJH786452 NTD786437:NTD786452 OCZ786437:OCZ786452 OMV786437:OMV786452 OWR786437:OWR786452 PGN786437:PGN786452 PQJ786437:PQJ786452 QAF786437:QAF786452 QKB786437:QKB786452 QTX786437:QTX786452 RDT786437:RDT786452 RNP786437:RNP786452 RXL786437:RXL786452 SHH786437:SHH786452 SRD786437:SRD786452 TAZ786437:TAZ786452 TKV786437:TKV786452 TUR786437:TUR786452 UEN786437:UEN786452 UOJ786437:UOJ786452 UYF786437:UYF786452 VIB786437:VIB786452 VRX786437:VRX786452 WBT786437:WBT786452 WLP786437:WLP786452 WVL786437:WVL786452 D851973:D851988 IZ851973:IZ851988 SV851973:SV851988 ACR851973:ACR851988 AMN851973:AMN851988 AWJ851973:AWJ851988 BGF851973:BGF851988 BQB851973:BQB851988 BZX851973:BZX851988 CJT851973:CJT851988 CTP851973:CTP851988 DDL851973:DDL851988 DNH851973:DNH851988 DXD851973:DXD851988 EGZ851973:EGZ851988 EQV851973:EQV851988 FAR851973:FAR851988 FKN851973:FKN851988 FUJ851973:FUJ851988 GEF851973:GEF851988 GOB851973:GOB851988 GXX851973:GXX851988 HHT851973:HHT851988 HRP851973:HRP851988 IBL851973:IBL851988 ILH851973:ILH851988 IVD851973:IVD851988 JEZ851973:JEZ851988 JOV851973:JOV851988 JYR851973:JYR851988 KIN851973:KIN851988 KSJ851973:KSJ851988 LCF851973:LCF851988 LMB851973:LMB851988 LVX851973:LVX851988 MFT851973:MFT851988 MPP851973:MPP851988 MZL851973:MZL851988 NJH851973:NJH851988 NTD851973:NTD851988 OCZ851973:OCZ851988 OMV851973:OMV851988 OWR851973:OWR851988 PGN851973:PGN851988 PQJ851973:PQJ851988 QAF851973:QAF851988 QKB851973:QKB851988 QTX851973:QTX851988 RDT851973:RDT851988 RNP851973:RNP851988 RXL851973:RXL851988 SHH851973:SHH851988 SRD851973:SRD851988 TAZ851973:TAZ851988 TKV851973:TKV851988 TUR851973:TUR851988 UEN851973:UEN851988 UOJ851973:UOJ851988 UYF851973:UYF851988 VIB851973:VIB851988 VRX851973:VRX851988 WBT851973:WBT851988 WLP851973:WLP851988 WVL851973:WVL851988 D917509:D917524 IZ917509:IZ917524 SV917509:SV917524 ACR917509:ACR917524 AMN917509:AMN917524 AWJ917509:AWJ917524 BGF917509:BGF917524 BQB917509:BQB917524 BZX917509:BZX917524 CJT917509:CJT917524 CTP917509:CTP917524 DDL917509:DDL917524 DNH917509:DNH917524 DXD917509:DXD917524 EGZ917509:EGZ917524 EQV917509:EQV917524 FAR917509:FAR917524 FKN917509:FKN917524 FUJ917509:FUJ917524 GEF917509:GEF917524 GOB917509:GOB917524 GXX917509:GXX917524 HHT917509:HHT917524 HRP917509:HRP917524 IBL917509:IBL917524 ILH917509:ILH917524 IVD917509:IVD917524 JEZ917509:JEZ917524 JOV917509:JOV917524 JYR917509:JYR917524 KIN917509:KIN917524 KSJ917509:KSJ917524 LCF917509:LCF917524 LMB917509:LMB917524 LVX917509:LVX917524 MFT917509:MFT917524 MPP917509:MPP917524 MZL917509:MZL917524 NJH917509:NJH917524 NTD917509:NTD917524 OCZ917509:OCZ917524 OMV917509:OMV917524 OWR917509:OWR917524 PGN917509:PGN917524 PQJ917509:PQJ917524 QAF917509:QAF917524 QKB917509:QKB917524 QTX917509:QTX917524 RDT917509:RDT917524 RNP917509:RNP917524 RXL917509:RXL917524 SHH917509:SHH917524 SRD917509:SRD917524 TAZ917509:TAZ917524 TKV917509:TKV917524 TUR917509:TUR917524 UEN917509:UEN917524 UOJ917509:UOJ917524 UYF917509:UYF917524 VIB917509:VIB917524 VRX917509:VRX917524 WBT917509:WBT917524 WLP917509:WLP917524 WVL917509:WVL917524 D983045:D983060 IZ983045:IZ983060 SV983045:SV983060 ACR983045:ACR983060 AMN983045:AMN983060 AWJ983045:AWJ983060 BGF983045:BGF983060 BQB983045:BQB983060 BZX983045:BZX983060 CJT983045:CJT983060 CTP983045:CTP983060 DDL983045:DDL983060 DNH983045:DNH983060 DXD983045:DXD983060 EGZ983045:EGZ983060 EQV983045:EQV983060 FAR983045:FAR983060 FKN983045:FKN983060 FUJ983045:FUJ983060 GEF983045:GEF983060 GOB983045:GOB983060 GXX983045:GXX983060 HHT983045:HHT983060 HRP983045:HRP983060 IBL983045:IBL983060 ILH983045:ILH983060 IVD983045:IVD983060 JEZ983045:JEZ983060 JOV983045:JOV983060 JYR983045:JYR983060 KIN983045:KIN983060 KSJ983045:KSJ983060 LCF983045:LCF983060 LMB983045:LMB983060 LVX983045:LVX983060 MFT983045:MFT983060 MPP983045:MPP983060 MZL983045:MZL983060 NJH983045:NJH983060 NTD983045:NTD983060 OCZ983045:OCZ983060 OMV983045:OMV983060 OWR983045:OWR983060 PGN983045:PGN983060 PQJ983045:PQJ983060 QAF983045:QAF983060 QKB983045:QKB983060 QTX983045:QTX983060 RDT983045:RDT983060 RNP983045:RNP983060 RXL983045:RXL983060 SHH983045:SHH983060 SRD983045:SRD983060 TAZ983045:TAZ983060 TKV983045:TKV983060 TUR983045:TUR983060 UEN983045:UEN983060 UOJ983045:UOJ983060 UYF983045:UYF983060 VIB983045:VIB983060 VRX983045:VRX983060 WBT983045:WBT983060 WLP983045:WLP983060 WVL983045:WVL983060">
      <formula1>$F$47:$F$56</formula1>
    </dataValidation>
  </dataValidations>
  <pageMargins left="0.7" right="0.44" top="0.75" bottom="0.75" header="0.3" footer="0.3"/>
  <pageSetup paperSize="9" scale="86" orientation="landscape" r:id="rId1"/>
  <headerFooter alignWithMargins="0"/>
  <rowBreaks count="1" manualBreakCount="1">
    <brk id="4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録画時間 (ZR-S4CL＆ZR-S08L)</vt:lpstr>
      <vt:lpstr>詳細計算 (ZR-S4CL＆ZR-S08L)</vt:lpstr>
      <vt:lpstr>'詳細計算 (ZR-S4CL＆ZR-S08L)'!Print_Area</vt:lpstr>
      <vt:lpstr>'録画時間 (ZR-S4CL＆ZR-S08L)'!Print_Area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aizawa@cbc.co.jp</cp:lastModifiedBy>
  <cp:lastPrinted>2015-05-25T06:39:55Z</cp:lastPrinted>
  <dcterms:created xsi:type="dcterms:W3CDTF">2015-04-06T10:53:52Z</dcterms:created>
  <dcterms:modified xsi:type="dcterms:W3CDTF">2016-03-17T05:59:31Z</dcterms:modified>
</cp:coreProperties>
</file>